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<sst xmlns="http://schemas.openxmlformats.org/spreadsheetml/2006/main" count="143" uniqueCount="89">
  <si>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</si>
  <si>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</si>
  <si>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</si>
  <si>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</si>
  <si>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</si>
  <si>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</si>
  <si>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</si>
  <si>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</si>
  <si>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</si>
  <si>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</si>
  <si>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</si>
  <si>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</si>
  <si>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</si>
  <si>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</si>
  <si>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</si>
  <si>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</si>
  <si>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</si>
  <si>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</si>
  <si>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</si>
  <si>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</si>
  <si>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</si>
  <si>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</si>
  <si>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</si>
  <si>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</si>
  <si>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2017 год</t>
  </si>
  <si>
    <t>Ведомство</t>
  </si>
  <si>
    <t>Приложение 6</t>
  </si>
  <si>
    <t>Глава муниципального образования</t>
  </si>
  <si>
    <t>2000041870</t>
  </si>
  <si>
    <t>2000000000</t>
  </si>
  <si>
    <t>9999907500</t>
  </si>
  <si>
    <t>9999999999</t>
  </si>
  <si>
    <t>9999900000</t>
  </si>
  <si>
    <t>2018 год</t>
  </si>
  <si>
    <t>2019 год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</si>
  <si>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</si>
  <si>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</si>
  <si>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</si>
  <si>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</si>
  <si>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</si>
  <si>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</si>
  <si>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</si>
  <si>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</si>
  <si>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</si>
  <si>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</si>
  <si>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</si>
  <si>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</si>
  <si>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</si>
  <si>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</si>
  <si>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</si>
  <si>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</si>
  <si>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</si>
  <si>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</si>
  <si>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</si>
  <si>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</si>
  <si>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</si>
  <si>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</si>
  <si>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</si>
  <si>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Иные безвозмездные и безвозвратные перечисления</t>
  </si>
  <si>
    <t>9999974000</t>
  </si>
  <si>
    <t>Межбюджетные трансферты</t>
  </si>
  <si>
    <t>500</t>
  </si>
  <si>
    <t xml:space="preserve">Республики Башкортостан на 2017 год </t>
  </si>
  <si>
    <t>и плановый период 2018 и 2019 годов"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</si>
  <si>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</si>
  <si>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</si>
  <si>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</si>
  <si>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</si>
  <si>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</si>
  <si>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Ведомственная структура расходов бюджета сельского поселения Новобуринский сельсовет муниципального района Краснокамский район Республики Башкортостан на 2017 - 2019 годы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</si>
  <si>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</si>
  <si>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</si>
  <si>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Л.Н. Низамова</t>
  </si>
  <si>
    <t>от  " 21 " декабря  2016 года № 46</t>
  </si>
  <si>
    <t>изменения</t>
  </si>
  <si>
    <t>с учетом изменений</t>
  </si>
  <si>
    <t>Субсидии на софинансирование проектов развития общественной инфраструктуры,основанных на местных инициативах</t>
  </si>
  <si>
    <t>Реализация проектов развития общественной инфраструктуры,основанных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</si>
  <si>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инфраструктуры,основанных на местных инициативах за счет средств, поступивших от юридических лиц</t>
  </si>
  <si>
    <t>2200172470</t>
  </si>
  <si>
    <t>2200174040</t>
  </si>
  <si>
    <t>22001S2472</t>
  </si>
  <si>
    <t>22001S2473</t>
  </si>
  <si>
    <t>22001S2471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</si>
  <si>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</si>
  <si>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</si>
  <si>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2400172010</t>
  </si>
  <si>
    <t>791</t>
  </si>
  <si>
    <t>в редакции решения Совета от 06 июня  № 61-02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</si>
</sst>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Yandex-san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49" fontId="3" fillId="24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/>
    </xf>
    <xf numFmtId="49" fontId="2" fillId="24" borderId="0" xfId="0" applyNumberFormat="1" applyFont="1" applyFill="1" applyAlignment="1">
      <alignment horizontal="right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A61">
      <selection activeCell="A3" sqref="A3"/>
    </sheetView>
  </sheetViews>
  <sheetFormatPr defaultColWidth="9.00390625" defaultRowHeight="12.75"/>
  <cols>
    <col min="1" max="1" width="51.125" style="4" customWidth="1"/>
    <col min="2" max="2" width="9.25390625" style="4" customWidth="1"/>
    <col min="3" max="3" width="11.25390625" style="7" customWidth="1"/>
    <col min="4" max="4" width="13.25390625" style="7" customWidth="1"/>
    <col min="5" max="5" width="12.625" style="7" customWidth="1"/>
    <col min="6" max="7" width="11.75390625" style="7" customWidth="1"/>
    <col min="8" max="8" width="11.75390625" style="5" customWidth="1"/>
    <col min="9" max="16384" width="9.125" style="6" customWidth="1"/>
  </cols>
  <sheetData>
    <row r="1" spans="3:8" ht="12.75">
      <c r="C1" s="6"/>
      <c r="D1" s="1"/>
      <c r="E1" s="1"/>
      <c r="F1" s="1"/>
      <c r="G1" s="1"/>
      <c r="H1" s="5" t="s">
        <v>26</v>
      </c>
    </row>
    <row r="2" spans="3:8" ht="12.75">
      <c r="C2" s="6"/>
      <c r="D2" s="1"/>
      <c r="E2" s="1"/>
      <c r="F2" s="1"/>
      <c r="G2" s="1"/>
      <c r="H2" s="1" t="s">
        <v>15</v>
      </c>
    </row>
    <row r="3" spans="3:8" ht="12.75">
      <c r="C3" s="6"/>
      <c r="D3" s="1"/>
      <c r="E3" s="1"/>
      <c r="F3" s="1"/>
      <c r="G3" s="1"/>
      <c r="H3" s="1" t="s">
        <v>67</v>
      </c>
    </row>
    <row r="4" spans="3:8" ht="12.75">
      <c r="C4" s="6"/>
      <c r="D4" s="1"/>
      <c r="E4" s="1"/>
      <c r="F4" s="1"/>
      <c r="G4" s="1"/>
      <c r="H4" s="1" t="s">
        <v>2</v>
      </c>
    </row>
    <row r="5" spans="3:8" ht="12.75">
      <c r="C5" s="6"/>
      <c r="D5" s="1"/>
      <c r="E5" s="1"/>
      <c r="F5" s="1"/>
      <c r="G5" s="1"/>
      <c r="H5" s="1" t="s">
        <v>73</v>
      </c>
    </row>
    <row r="6" spans="3:8" ht="12.75">
      <c r="C6" s="6"/>
      <c r="D6" s="1"/>
      <c r="E6" s="1"/>
      <c r="F6" s="1"/>
      <c r="G6" s="1"/>
      <c r="H6" s="1" t="s">
        <v>68</v>
      </c>
    </row>
    <row r="7" spans="3:8" ht="12.75">
      <c r="C7" s="6"/>
      <c r="D7" s="1"/>
      <c r="E7" s="1"/>
      <c r="F7" s="1"/>
      <c r="G7" s="1"/>
      <c r="H7" s="1" t="s">
        <v>16</v>
      </c>
    </row>
    <row r="8" spans="3:8" ht="12.75">
      <c r="C8" s="4"/>
      <c r="D8" s="4"/>
      <c r="E8" s="4"/>
      <c r="F8" s="4"/>
      <c r="G8" s="4"/>
      <c r="H8" s="1" t="s">
        <v>62</v>
      </c>
    </row>
    <row r="9" spans="3:8" ht="12.75">
      <c r="C9" s="2"/>
      <c r="D9" s="2"/>
      <c r="E9" s="2"/>
      <c r="F9" s="2"/>
      <c r="G9" s="2"/>
      <c r="H9" s="1" t="s">
        <v>63</v>
      </c>
    </row>
    <row r="10" spans="3:8" ht="12.75">
      <c r="C10" s="2"/>
      <c r="D10" s="4"/>
      <c r="E10" s="42" t="s">
        <v>88</v>
      </c>
      <c r="F10" s="42"/>
      <c r="G10" s="42"/>
      <c r="H10" s="42"/>
    </row>
    <row r="11" spans="3:8" ht="12.75">
      <c r="C11" s="2"/>
      <c r="D11" s="4"/>
      <c r="E11" s="2"/>
      <c r="F11" s="2"/>
      <c r="G11" s="2"/>
      <c r="H11" s="2"/>
    </row>
    <row r="12" spans="1:8" ht="36.75" customHeight="1">
      <c r="A12" s="59" t="s">
        <v>69</v>
      </c>
      <c r="B12" s="59"/>
      <c r="C12" s="59"/>
      <c r="D12" s="59"/>
      <c r="E12" s="59"/>
      <c r="F12" s="59"/>
      <c r="G12" s="59"/>
      <c r="H12" s="59"/>
    </row>
    <row r="13" ht="12.75">
      <c r="H13" s="8" t="s">
        <v>23</v>
      </c>
    </row>
    <row r="14" spans="1:8" ht="14.25" customHeight="1">
      <c r="A14" s="43" t="s">
        <v>0</v>
      </c>
      <c r="B14" s="46" t="s">
        <v>25</v>
      </c>
      <c r="C14" s="49" t="s">
        <v>20</v>
      </c>
      <c r="D14" s="49" t="s">
        <v>21</v>
      </c>
      <c r="E14" s="52" t="s">
        <v>10</v>
      </c>
      <c r="F14" s="53"/>
      <c r="G14" s="53"/>
      <c r="H14" s="54"/>
    </row>
    <row r="15" spans="1:8" ht="12.75" customHeight="1">
      <c r="A15" s="44"/>
      <c r="B15" s="47"/>
      <c r="C15" s="50"/>
      <c r="D15" s="50"/>
      <c r="E15" s="55" t="s">
        <v>24</v>
      </c>
      <c r="F15" s="56"/>
      <c r="G15" s="57" t="s">
        <v>33</v>
      </c>
      <c r="H15" s="57" t="s">
        <v>34</v>
      </c>
    </row>
    <row r="16" spans="1:8" ht="24.75" customHeight="1">
      <c r="A16" s="45"/>
      <c r="B16" s="48"/>
      <c r="C16" s="51"/>
      <c r="D16" s="51"/>
      <c r="E16" s="21" t="s">
        <v>74</v>
      </c>
      <c r="F16" s="21" t="s">
        <v>75</v>
      </c>
      <c r="G16" s="58"/>
      <c r="H16" s="58"/>
    </row>
    <row r="17" spans="1:8" ht="13.5">
      <c r="A17" s="9" t="s">
        <v>1</v>
      </c>
      <c r="B17" s="22"/>
      <c r="C17" s="23"/>
      <c r="D17" s="23"/>
      <c r="E17" s="24">
        <v>1778341.074</v>
      </c>
      <c r="F17" s="24">
        <f>F18+F28+F31+F45+F49+F61</f>
        <v>6430857.07</v>
      </c>
      <c r="G17" s="24">
        <v>4468556</v>
      </c>
      <c r="H17" s="24">
        <f>H18+H28+H31+H45+H49+H61</f>
        <v>4049956</v>
      </c>
    </row>
    <row r="18" spans="1:8" ht="51">
      <c r="A18" s="10" t="s">
        <v>35</v>
      </c>
      <c r="B18" s="25">
        <v>791</v>
      </c>
      <c r="C18" s="26" t="s">
        <v>36</v>
      </c>
      <c r="D18" s="25"/>
      <c r="E18" s="27">
        <f>E19</f>
        <v>3454.91</v>
      </c>
      <c r="F18" s="27">
        <f>F19</f>
        <v>2276454.91</v>
      </c>
      <c r="G18" s="27">
        <f>G19</f>
        <v>2173500</v>
      </c>
      <c r="H18" s="27">
        <f>H19</f>
        <v>2173500</v>
      </c>
    </row>
    <row r="19" spans="1:8" ht="25.5">
      <c r="A19" s="11" t="s">
        <v>37</v>
      </c>
      <c r="B19" s="28">
        <v>791</v>
      </c>
      <c r="C19" s="29" t="s">
        <v>38</v>
      </c>
      <c r="D19" s="28"/>
      <c r="E19" s="31">
        <f>E20+E25</f>
        <v>3454.91</v>
      </c>
      <c r="F19" s="31">
        <v>2276454.91</v>
      </c>
      <c r="G19" s="31">
        <v>2173500</v>
      </c>
      <c r="H19" s="31">
        <v>2173500</v>
      </c>
    </row>
    <row r="20" spans="1:8" ht="38.25">
      <c r="A20" s="11" t="s">
        <v>39</v>
      </c>
      <c r="B20" s="28">
        <v>791</v>
      </c>
      <c r="C20" s="29" t="s">
        <v>40</v>
      </c>
      <c r="D20" s="29"/>
      <c r="E20" s="32">
        <f>E21</f>
        <v>3454.91</v>
      </c>
      <c r="F20" s="32">
        <f>F21</f>
        <v>1657517.9100000001</v>
      </c>
      <c r="G20" s="32">
        <f>G21</f>
        <v>1654063</v>
      </c>
      <c r="H20" s="32">
        <f>H21</f>
        <v>1654063</v>
      </c>
    </row>
    <row r="21" spans="1:8" ht="13.5">
      <c r="A21" s="11" t="s">
        <v>12</v>
      </c>
      <c r="B21" s="28">
        <v>791</v>
      </c>
      <c r="C21" s="29" t="s">
        <v>41</v>
      </c>
      <c r="D21" s="29"/>
      <c r="E21" s="32">
        <f>E22+E23+E24</f>
        <v>3454.91</v>
      </c>
      <c r="F21" s="32">
        <f>F22+F23+F24</f>
        <v>1657517.9100000001</v>
      </c>
      <c r="G21" s="32">
        <f>G22+G23+G24</f>
        <v>1654063</v>
      </c>
      <c r="H21" s="32">
        <f>H22+H23+H24</f>
        <v>1654063</v>
      </c>
    </row>
    <row r="22" spans="1:14" ht="63.75">
      <c r="A22" s="11" t="s">
        <v>6</v>
      </c>
      <c r="B22" s="28">
        <v>791</v>
      </c>
      <c r="C22" s="29" t="s">
        <v>41</v>
      </c>
      <c r="D22" s="29" t="s">
        <v>3</v>
      </c>
      <c r="E22" s="32"/>
      <c r="F22" s="32">
        <v>944401</v>
      </c>
      <c r="G22" s="32">
        <v>944401</v>
      </c>
      <c r="H22" s="32">
        <v>944401</v>
      </c>
      <c r="N22" s="12"/>
    </row>
    <row r="23" spans="1:14" ht="25.5">
      <c r="A23" s="11" t="s">
        <v>7</v>
      </c>
      <c r="B23" s="28">
        <v>791</v>
      </c>
      <c r="C23" s="29" t="s">
        <v>41</v>
      </c>
      <c r="D23" s="29" t="s">
        <v>4</v>
      </c>
      <c r="E23" s="32">
        <v>3454.91</v>
      </c>
      <c r="F23" s="32">
        <f>655062+3454.91</f>
        <v>658516.91</v>
      </c>
      <c r="G23" s="32">
        <v>655062</v>
      </c>
      <c r="H23" s="32">
        <v>655062</v>
      </c>
      <c r="N23" s="12"/>
    </row>
    <row r="24" spans="1:8" ht="13.5">
      <c r="A24" s="11" t="s">
        <v>8</v>
      </c>
      <c r="B24" s="28">
        <v>791</v>
      </c>
      <c r="C24" s="29" t="s">
        <v>41</v>
      </c>
      <c r="D24" s="29" t="s">
        <v>5</v>
      </c>
      <c r="E24" s="32"/>
      <c r="F24" s="32">
        <v>54600</v>
      </c>
      <c r="G24" s="32">
        <v>54600</v>
      </c>
      <c r="H24" s="32">
        <v>54600</v>
      </c>
    </row>
    <row r="25" spans="1:8" ht="41.25" customHeight="1">
      <c r="A25" s="11" t="s">
        <v>42</v>
      </c>
      <c r="B25" s="28">
        <v>791</v>
      </c>
      <c r="C25" s="29" t="s">
        <v>43</v>
      </c>
      <c r="D25" s="28"/>
      <c r="E25" s="30"/>
      <c r="F25" s="31">
        <f aca="true" t="shared" si="0" ref="F25:H26">F26</f>
        <v>499437</v>
      </c>
      <c r="G25" s="31">
        <f t="shared" si="0"/>
        <v>499437</v>
      </c>
      <c r="H25" s="31">
        <f t="shared" si="0"/>
        <v>499437</v>
      </c>
    </row>
    <row r="26" spans="1:8" ht="13.5">
      <c r="A26" s="11" t="s">
        <v>27</v>
      </c>
      <c r="B26" s="28">
        <v>791</v>
      </c>
      <c r="C26" s="29" t="s">
        <v>44</v>
      </c>
      <c r="D26" s="29"/>
      <c r="E26" s="32"/>
      <c r="F26" s="32">
        <f t="shared" si="0"/>
        <v>499437</v>
      </c>
      <c r="G26" s="32">
        <f t="shared" si="0"/>
        <v>499437</v>
      </c>
      <c r="H26" s="32">
        <f t="shared" si="0"/>
        <v>499437</v>
      </c>
    </row>
    <row r="27" spans="1:8" ht="63.75">
      <c r="A27" s="11" t="s">
        <v>6</v>
      </c>
      <c r="B27" s="28">
        <v>791</v>
      </c>
      <c r="C27" s="29" t="s">
        <v>44</v>
      </c>
      <c r="D27" s="29" t="s">
        <v>3</v>
      </c>
      <c r="E27" s="32"/>
      <c r="F27" s="32">
        <v>499437</v>
      </c>
      <c r="G27" s="32">
        <v>499437</v>
      </c>
      <c r="H27" s="32">
        <v>499437</v>
      </c>
    </row>
    <row r="28" spans="1:8" ht="38.25">
      <c r="A28" s="10" t="s">
        <v>14</v>
      </c>
      <c r="B28" s="25">
        <v>791</v>
      </c>
      <c r="C28" s="26" t="s">
        <v>29</v>
      </c>
      <c r="D28" s="26"/>
      <c r="E28" s="33"/>
      <c r="F28" s="33">
        <f aca="true" t="shared" si="1" ref="F28:H29">F29</f>
        <v>35000</v>
      </c>
      <c r="G28" s="33">
        <f t="shared" si="1"/>
        <v>35000</v>
      </c>
      <c r="H28" s="33">
        <f t="shared" si="1"/>
        <v>35000</v>
      </c>
    </row>
    <row r="29" spans="1:8" ht="18" customHeight="1">
      <c r="A29" s="11" t="s">
        <v>13</v>
      </c>
      <c r="B29" s="28">
        <v>791</v>
      </c>
      <c r="C29" s="29" t="s">
        <v>28</v>
      </c>
      <c r="D29" s="29"/>
      <c r="E29" s="32"/>
      <c r="F29" s="32">
        <f t="shared" si="1"/>
        <v>35000</v>
      </c>
      <c r="G29" s="32">
        <f t="shared" si="1"/>
        <v>35000</v>
      </c>
      <c r="H29" s="32">
        <f t="shared" si="1"/>
        <v>35000</v>
      </c>
    </row>
    <row r="30" spans="1:8" ht="25.5">
      <c r="A30" s="11" t="s">
        <v>7</v>
      </c>
      <c r="B30" s="28">
        <v>791</v>
      </c>
      <c r="C30" s="29" t="s">
        <v>28</v>
      </c>
      <c r="D30" s="29" t="s">
        <v>4</v>
      </c>
      <c r="E30" s="32"/>
      <c r="F30" s="31">
        <v>35000</v>
      </c>
      <c r="G30" s="31">
        <v>35000</v>
      </c>
      <c r="H30" s="31">
        <v>35000</v>
      </c>
    </row>
    <row r="31" spans="1:8" ht="38.25">
      <c r="A31" s="10" t="s">
        <v>45</v>
      </c>
      <c r="B31" s="25">
        <v>791</v>
      </c>
      <c r="C31" s="26" t="s">
        <v>46</v>
      </c>
      <c r="D31" s="26"/>
      <c r="E31" s="27">
        <f>E32</f>
        <v>1425000</v>
      </c>
      <c r="F31" s="27">
        <f>F32</f>
        <v>2027360</v>
      </c>
      <c r="G31" s="27">
        <f aca="true" t="shared" si="2" ref="G31:H33">G32</f>
        <v>0</v>
      </c>
      <c r="H31" s="27">
        <f t="shared" si="2"/>
        <v>0</v>
      </c>
    </row>
    <row r="32" spans="1:8" ht="51">
      <c r="A32" s="11" t="s">
        <v>47</v>
      </c>
      <c r="B32" s="28">
        <v>791</v>
      </c>
      <c r="C32" s="29" t="s">
        <v>48</v>
      </c>
      <c r="D32" s="29"/>
      <c r="E32" s="31">
        <f>E33+E35+E37+E39+E43</f>
        <v>1425000</v>
      </c>
      <c r="F32" s="31">
        <v>2027360</v>
      </c>
      <c r="G32" s="31">
        <f t="shared" si="2"/>
        <v>0</v>
      </c>
      <c r="H32" s="31">
        <f t="shared" si="2"/>
        <v>0</v>
      </c>
    </row>
    <row r="33" spans="1:8" ht="13.5">
      <c r="A33" s="11" t="s">
        <v>49</v>
      </c>
      <c r="B33" s="28">
        <v>791</v>
      </c>
      <c r="C33" s="29" t="s">
        <v>50</v>
      </c>
      <c r="D33" s="29"/>
      <c r="E33" s="32"/>
      <c r="F33" s="31">
        <f>F34</f>
        <v>277360</v>
      </c>
      <c r="G33" s="31">
        <f t="shared" si="2"/>
        <v>0</v>
      </c>
      <c r="H33" s="31">
        <f t="shared" si="2"/>
        <v>0</v>
      </c>
    </row>
    <row r="34" spans="1:8" ht="25.5">
      <c r="A34" s="11" t="s">
        <v>7</v>
      </c>
      <c r="B34" s="28">
        <v>791</v>
      </c>
      <c r="C34" s="29" t="s">
        <v>50</v>
      </c>
      <c r="D34" s="29" t="s">
        <v>4</v>
      </c>
      <c r="E34" s="32"/>
      <c r="F34" s="31">
        <v>277360</v>
      </c>
      <c r="G34" s="31">
        <v>0</v>
      </c>
      <c r="H34" s="31">
        <v>0</v>
      </c>
    </row>
    <row r="35" spans="1:8" ht="38.25">
      <c r="A35" s="11" t="s">
        <v>76</v>
      </c>
      <c r="B35" s="28">
        <v>791</v>
      </c>
      <c r="C35" s="29" t="s">
        <v>79</v>
      </c>
      <c r="D35" s="29"/>
      <c r="E35" s="32">
        <f>E36</f>
        <v>1000000</v>
      </c>
      <c r="F35" s="31">
        <f>F36</f>
        <v>1000000</v>
      </c>
      <c r="G35" s="31"/>
      <c r="H35" s="31"/>
    </row>
    <row r="36" spans="1:8" ht="25.5">
      <c r="A36" s="11" t="s">
        <v>7</v>
      </c>
      <c r="B36" s="28">
        <v>791</v>
      </c>
      <c r="C36" s="29" t="s">
        <v>79</v>
      </c>
      <c r="D36" s="29" t="s">
        <v>4</v>
      </c>
      <c r="E36" s="32">
        <v>1000000</v>
      </c>
      <c r="F36" s="31">
        <v>1000000</v>
      </c>
      <c r="G36" s="31"/>
      <c r="H36" s="31"/>
    </row>
    <row r="37" spans="1:8" ht="63.75">
      <c r="A37" s="11" t="s">
        <v>54</v>
      </c>
      <c r="B37" s="28">
        <v>791</v>
      </c>
      <c r="C37" s="29" t="s">
        <v>80</v>
      </c>
      <c r="D37" s="29"/>
      <c r="E37" s="37">
        <f>E38</f>
        <v>125000</v>
      </c>
      <c r="F37" s="37">
        <f>F38</f>
        <v>250000</v>
      </c>
      <c r="G37" s="31"/>
      <c r="H37" s="31"/>
    </row>
    <row r="38" spans="1:8" ht="25.5">
      <c r="A38" s="11" t="s">
        <v>7</v>
      </c>
      <c r="B38" s="28">
        <v>791</v>
      </c>
      <c r="C38" s="29" t="s">
        <v>80</v>
      </c>
      <c r="D38" s="29" t="s">
        <v>4</v>
      </c>
      <c r="E38" s="37">
        <v>125000</v>
      </c>
      <c r="F38" s="31">
        <v>250000</v>
      </c>
      <c r="G38" s="31"/>
      <c r="H38" s="31"/>
    </row>
    <row r="39" spans="1:8" ht="57.75" customHeight="1">
      <c r="A39" s="38" t="s">
        <v>84</v>
      </c>
      <c r="B39" s="28">
        <v>791</v>
      </c>
      <c r="C39" s="29" t="s">
        <v>83</v>
      </c>
      <c r="D39" s="29"/>
      <c r="E39" s="32">
        <f>E40</f>
        <v>200000</v>
      </c>
      <c r="F39" s="32">
        <f>F40</f>
        <v>200000</v>
      </c>
      <c r="G39" s="31"/>
      <c r="H39" s="31"/>
    </row>
    <row r="40" spans="1:8" ht="25.5">
      <c r="A40" s="11" t="s">
        <v>7</v>
      </c>
      <c r="B40" s="28">
        <v>791</v>
      </c>
      <c r="C40" s="29" t="s">
        <v>83</v>
      </c>
      <c r="D40" s="29" t="s">
        <v>4</v>
      </c>
      <c r="E40" s="32">
        <v>200000</v>
      </c>
      <c r="F40" s="32">
        <v>200000</v>
      </c>
      <c r="G40" s="31"/>
      <c r="H40" s="31"/>
    </row>
    <row r="41" spans="1:8" ht="38.25">
      <c r="A41" s="11" t="s">
        <v>77</v>
      </c>
      <c r="B41" s="28">
        <v>791</v>
      </c>
      <c r="C41" s="29" t="s">
        <v>81</v>
      </c>
      <c r="D41" s="29"/>
      <c r="E41" s="32">
        <f>E42</f>
        <v>200000</v>
      </c>
      <c r="F41" s="32">
        <f>F42</f>
        <v>200000</v>
      </c>
      <c r="G41" s="31"/>
      <c r="H41" s="31"/>
    </row>
    <row r="42" spans="1:8" ht="25.5">
      <c r="A42" s="11" t="s">
        <v>7</v>
      </c>
      <c r="B42" s="28">
        <v>791</v>
      </c>
      <c r="C42" s="29" t="s">
        <v>81</v>
      </c>
      <c r="D42" s="29" t="s">
        <v>4</v>
      </c>
      <c r="E42" s="32">
        <v>200000</v>
      </c>
      <c r="F42" s="32">
        <v>200000</v>
      </c>
      <c r="G42" s="31"/>
      <c r="H42" s="31"/>
    </row>
    <row r="43" spans="1:8" ht="38.25">
      <c r="A43" s="11" t="s">
        <v>78</v>
      </c>
      <c r="B43" s="28">
        <v>791</v>
      </c>
      <c r="C43" s="29" t="s">
        <v>82</v>
      </c>
      <c r="D43" s="29"/>
      <c r="E43" s="32">
        <f>E44</f>
        <v>100000</v>
      </c>
      <c r="F43" s="32">
        <f>F44</f>
        <v>100000</v>
      </c>
      <c r="G43" s="31"/>
      <c r="H43" s="31"/>
    </row>
    <row r="44" spans="1:8" ht="25.5">
      <c r="A44" s="11" t="s">
        <v>7</v>
      </c>
      <c r="B44" s="28">
        <v>791</v>
      </c>
      <c r="C44" s="29" t="s">
        <v>82</v>
      </c>
      <c r="D44" s="29" t="s">
        <v>4</v>
      </c>
      <c r="E44" s="32">
        <v>100000</v>
      </c>
      <c r="F44" s="32">
        <v>100000</v>
      </c>
      <c r="G44" s="31"/>
      <c r="H44" s="31"/>
    </row>
    <row r="45" spans="1:8" ht="51">
      <c r="A45" s="10" t="s">
        <v>64</v>
      </c>
      <c r="B45" s="25">
        <v>791</v>
      </c>
      <c r="C45" s="25">
        <v>2300000000</v>
      </c>
      <c r="D45" s="25"/>
      <c r="E45" s="27">
        <f aca="true" t="shared" si="3" ref="E45:F47">E46</f>
        <v>319836.16</v>
      </c>
      <c r="F45" s="27">
        <f t="shared" si="3"/>
        <v>499836.16</v>
      </c>
      <c r="G45" s="27">
        <f aca="true" t="shared" si="4" ref="G45:H47">G46</f>
        <v>180000</v>
      </c>
      <c r="H45" s="27">
        <f t="shared" si="4"/>
        <v>180000</v>
      </c>
    </row>
    <row r="46" spans="1:8" ht="25.5">
      <c r="A46" s="11" t="s">
        <v>65</v>
      </c>
      <c r="B46" s="28">
        <v>791</v>
      </c>
      <c r="C46" s="28">
        <v>2300300000</v>
      </c>
      <c r="D46" s="28"/>
      <c r="E46" s="31">
        <f t="shared" si="3"/>
        <v>319836.16</v>
      </c>
      <c r="F46" s="31">
        <f t="shared" si="3"/>
        <v>499836.16</v>
      </c>
      <c r="G46" s="31">
        <f t="shared" si="4"/>
        <v>180000</v>
      </c>
      <c r="H46" s="31">
        <f t="shared" si="4"/>
        <v>180000</v>
      </c>
    </row>
    <row r="47" spans="1:8" ht="13.5">
      <c r="A47" s="11" t="s">
        <v>66</v>
      </c>
      <c r="B47" s="28">
        <v>791</v>
      </c>
      <c r="C47" s="28">
        <v>2300303560</v>
      </c>
      <c r="D47" s="28"/>
      <c r="E47" s="31">
        <f t="shared" si="3"/>
        <v>319836.16</v>
      </c>
      <c r="F47" s="31">
        <f t="shared" si="3"/>
        <v>499836.16</v>
      </c>
      <c r="G47" s="31">
        <f t="shared" si="4"/>
        <v>180000</v>
      </c>
      <c r="H47" s="31">
        <f t="shared" si="4"/>
        <v>180000</v>
      </c>
    </row>
    <row r="48" spans="1:8" ht="25.5">
      <c r="A48" s="11" t="s">
        <v>7</v>
      </c>
      <c r="B48" s="28">
        <v>791</v>
      </c>
      <c r="C48" s="28">
        <v>2300303560</v>
      </c>
      <c r="D48" s="28">
        <v>200</v>
      </c>
      <c r="E48" s="30">
        <v>319836.16</v>
      </c>
      <c r="F48" s="31">
        <f>180000+319836.16</f>
        <v>499836.16</v>
      </c>
      <c r="G48" s="31">
        <v>180000</v>
      </c>
      <c r="H48" s="31">
        <v>180000</v>
      </c>
    </row>
    <row r="49" spans="1:8" ht="38.25">
      <c r="A49" s="10" t="s">
        <v>51</v>
      </c>
      <c r="B49" s="25">
        <v>791</v>
      </c>
      <c r="C49" s="25">
        <v>2400000000</v>
      </c>
      <c r="D49" s="25"/>
      <c r="E49" s="27">
        <f>E50+E57</f>
        <v>-113950</v>
      </c>
      <c r="F49" s="27">
        <f>F50+F57</f>
        <v>1305600</v>
      </c>
      <c r="G49" s="27">
        <f>G50</f>
        <v>1220600</v>
      </c>
      <c r="H49" s="27">
        <f>H50</f>
        <v>1220600</v>
      </c>
    </row>
    <row r="50" spans="1:8" ht="25.5">
      <c r="A50" s="11" t="s">
        <v>52</v>
      </c>
      <c r="B50" s="28">
        <v>791</v>
      </c>
      <c r="C50" s="28">
        <v>2400100000</v>
      </c>
      <c r="D50" s="28"/>
      <c r="E50" s="31">
        <f>E51+E55</f>
        <v>-113950</v>
      </c>
      <c r="F50" s="31">
        <f>F52+F56+F54</f>
        <v>976000</v>
      </c>
      <c r="G50" s="31">
        <v>1220600</v>
      </c>
      <c r="H50" s="31">
        <v>1220600</v>
      </c>
    </row>
    <row r="51" spans="1:8" ht="25.5">
      <c r="A51" s="11" t="s">
        <v>53</v>
      </c>
      <c r="B51" s="28">
        <v>791</v>
      </c>
      <c r="C51" s="28">
        <v>2400106050</v>
      </c>
      <c r="D51" s="28"/>
      <c r="E51" s="31">
        <f>E52</f>
        <v>11050</v>
      </c>
      <c r="F51" s="31">
        <f>F52</f>
        <v>681500</v>
      </c>
      <c r="G51" s="31">
        <f>G52</f>
        <v>940600</v>
      </c>
      <c r="H51" s="31">
        <f>H52</f>
        <v>940600</v>
      </c>
    </row>
    <row r="52" spans="1:8" ht="25.5">
      <c r="A52" s="11" t="s">
        <v>7</v>
      </c>
      <c r="B52" s="28">
        <v>791</v>
      </c>
      <c r="C52" s="28">
        <v>2400106050</v>
      </c>
      <c r="D52" s="29" t="s">
        <v>4</v>
      </c>
      <c r="E52" s="32">
        <v>11050</v>
      </c>
      <c r="F52" s="31">
        <v>681500</v>
      </c>
      <c r="G52" s="31">
        <v>940600</v>
      </c>
      <c r="H52" s="31">
        <v>940600</v>
      </c>
    </row>
    <row r="53" spans="1:8" ht="51">
      <c r="A53" s="39" t="s">
        <v>85</v>
      </c>
      <c r="B53" s="40" t="s">
        <v>87</v>
      </c>
      <c r="C53" s="40" t="s">
        <v>86</v>
      </c>
      <c r="D53" s="41"/>
      <c r="E53" s="41">
        <v>44500</v>
      </c>
      <c r="F53" s="41">
        <v>44500</v>
      </c>
      <c r="G53" s="41"/>
      <c r="H53" s="41"/>
    </row>
    <row r="54" spans="1:8" ht="25.5">
      <c r="A54" s="39" t="s">
        <v>7</v>
      </c>
      <c r="B54" s="40" t="s">
        <v>87</v>
      </c>
      <c r="C54" s="40" t="s">
        <v>86</v>
      </c>
      <c r="D54" s="41">
        <v>200</v>
      </c>
      <c r="E54" s="41">
        <v>44500</v>
      </c>
      <c r="F54" s="41">
        <v>44500</v>
      </c>
      <c r="G54" s="41"/>
      <c r="H54" s="41"/>
    </row>
    <row r="55" spans="1:8" ht="63" customHeight="1">
      <c r="A55" s="11" t="s">
        <v>54</v>
      </c>
      <c r="B55" s="28">
        <v>791</v>
      </c>
      <c r="C55" s="29" t="s">
        <v>55</v>
      </c>
      <c r="D55" s="29"/>
      <c r="E55" s="31">
        <f>E56</f>
        <v>-125000</v>
      </c>
      <c r="F55" s="31">
        <f>F56</f>
        <v>250000</v>
      </c>
      <c r="G55" s="31">
        <f>G56</f>
        <v>500000</v>
      </c>
      <c r="H55" s="31">
        <f>H56</f>
        <v>500000</v>
      </c>
    </row>
    <row r="56" spans="1:8" ht="25.5">
      <c r="A56" s="11" t="s">
        <v>7</v>
      </c>
      <c r="B56" s="28">
        <v>791</v>
      </c>
      <c r="C56" s="29" t="s">
        <v>55</v>
      </c>
      <c r="D56" s="29" t="s">
        <v>4</v>
      </c>
      <c r="E56" s="32">
        <v>-125000</v>
      </c>
      <c r="F56" s="31">
        <v>250000</v>
      </c>
      <c r="G56" s="31">
        <v>500000</v>
      </c>
      <c r="H56" s="31">
        <v>500000</v>
      </c>
    </row>
    <row r="57" spans="1:8" ht="25.5">
      <c r="A57" s="11" t="s">
        <v>56</v>
      </c>
      <c r="B57" s="28">
        <v>791</v>
      </c>
      <c r="C57" s="28">
        <v>2400200000</v>
      </c>
      <c r="D57" s="29"/>
      <c r="E57" s="32"/>
      <c r="F57" s="31">
        <f aca="true" t="shared" si="5" ref="F57:H59">F58</f>
        <v>329600</v>
      </c>
      <c r="G57" s="31">
        <f t="shared" si="5"/>
        <v>280000</v>
      </c>
      <c r="H57" s="31">
        <f t="shared" si="5"/>
        <v>280000</v>
      </c>
    </row>
    <row r="58" spans="1:8" ht="25.5">
      <c r="A58" s="11" t="s">
        <v>52</v>
      </c>
      <c r="B58" s="28">
        <v>791</v>
      </c>
      <c r="C58" s="28">
        <v>2400206050</v>
      </c>
      <c r="D58" s="29"/>
      <c r="E58" s="32"/>
      <c r="F58" s="31">
        <f t="shared" si="5"/>
        <v>329600</v>
      </c>
      <c r="G58" s="31">
        <f t="shared" si="5"/>
        <v>280000</v>
      </c>
      <c r="H58" s="31">
        <f t="shared" si="5"/>
        <v>280000</v>
      </c>
    </row>
    <row r="59" spans="1:8" ht="25.5">
      <c r="A59" s="11" t="s">
        <v>53</v>
      </c>
      <c r="B59" s="28">
        <v>791</v>
      </c>
      <c r="C59" s="28">
        <v>2400206050</v>
      </c>
      <c r="D59" s="29"/>
      <c r="E59" s="32"/>
      <c r="F59" s="31">
        <f t="shared" si="5"/>
        <v>329600</v>
      </c>
      <c r="G59" s="31">
        <f t="shared" si="5"/>
        <v>280000</v>
      </c>
      <c r="H59" s="31">
        <f t="shared" si="5"/>
        <v>280000</v>
      </c>
    </row>
    <row r="60" spans="1:8" ht="25.5">
      <c r="A60" s="11" t="s">
        <v>7</v>
      </c>
      <c r="B60" s="28">
        <v>791</v>
      </c>
      <c r="C60" s="28">
        <v>2400206050</v>
      </c>
      <c r="D60" s="29" t="s">
        <v>4</v>
      </c>
      <c r="E60" s="32"/>
      <c r="F60" s="31">
        <v>329600</v>
      </c>
      <c r="G60" s="31">
        <v>280000</v>
      </c>
      <c r="H60" s="31">
        <v>280000</v>
      </c>
    </row>
    <row r="61" spans="1:8" ht="13.5">
      <c r="A61" s="10" t="s">
        <v>11</v>
      </c>
      <c r="B61" s="25">
        <v>791</v>
      </c>
      <c r="C61" s="26" t="s">
        <v>32</v>
      </c>
      <c r="D61" s="26"/>
      <c r="E61" s="33"/>
      <c r="F61" s="33">
        <v>286606</v>
      </c>
      <c r="G61" s="33">
        <f>G62+G64+G66+G69+G71</f>
        <v>379456</v>
      </c>
      <c r="H61" s="33">
        <f>H62+H64+H66+H69+H71</f>
        <v>440856</v>
      </c>
    </row>
    <row r="62" spans="1:8" ht="13.5">
      <c r="A62" s="11" t="s">
        <v>9</v>
      </c>
      <c r="B62" s="28">
        <v>791</v>
      </c>
      <c r="C62" s="29" t="s">
        <v>30</v>
      </c>
      <c r="D62" s="29"/>
      <c r="E62" s="32"/>
      <c r="F62" s="32">
        <f>F63</f>
        <v>20000</v>
      </c>
      <c r="G62" s="32">
        <f>G63</f>
        <v>20000</v>
      </c>
      <c r="H62" s="32">
        <f>H63</f>
        <v>20000</v>
      </c>
    </row>
    <row r="63" spans="1:8" ht="13.5">
      <c r="A63" s="11" t="s">
        <v>8</v>
      </c>
      <c r="B63" s="28">
        <v>791</v>
      </c>
      <c r="C63" s="29" t="s">
        <v>30</v>
      </c>
      <c r="D63" s="29" t="s">
        <v>5</v>
      </c>
      <c r="E63" s="32"/>
      <c r="F63" s="32">
        <v>20000</v>
      </c>
      <c r="G63" s="32">
        <v>20000</v>
      </c>
      <c r="H63" s="32">
        <v>20000</v>
      </c>
    </row>
    <row r="64" spans="1:8" ht="13.5">
      <c r="A64" s="11" t="s">
        <v>57</v>
      </c>
      <c r="B64" s="28">
        <v>791</v>
      </c>
      <c r="C64" s="28">
        <v>9999945870</v>
      </c>
      <c r="D64" s="29"/>
      <c r="E64" s="32"/>
      <c r="F64" s="31">
        <f>F65</f>
        <v>30550</v>
      </c>
      <c r="G64" s="31">
        <f>G65</f>
        <v>20000</v>
      </c>
      <c r="H64" s="31">
        <f>H65</f>
        <v>20000</v>
      </c>
    </row>
    <row r="65" spans="1:8" ht="25.5">
      <c r="A65" s="11" t="s">
        <v>7</v>
      </c>
      <c r="B65" s="28">
        <v>791</v>
      </c>
      <c r="C65" s="28">
        <v>9999945870</v>
      </c>
      <c r="D65" s="29" t="s">
        <v>4</v>
      </c>
      <c r="E65" s="32"/>
      <c r="F65" s="31">
        <v>30550</v>
      </c>
      <c r="G65" s="31">
        <v>20000</v>
      </c>
      <c r="H65" s="31">
        <v>20000</v>
      </c>
    </row>
    <row r="66" spans="1:8" ht="38.25">
      <c r="A66" s="13" t="s">
        <v>70</v>
      </c>
      <c r="B66" s="28">
        <v>791</v>
      </c>
      <c r="C66" s="34" t="s">
        <v>71</v>
      </c>
      <c r="D66" s="29"/>
      <c r="E66" s="32"/>
      <c r="F66" s="35">
        <f>F67+F68</f>
        <v>183556</v>
      </c>
      <c r="G66" s="35">
        <f>G67+G68</f>
        <v>183556</v>
      </c>
      <c r="H66" s="35">
        <f>H67+H68</f>
        <v>183556</v>
      </c>
    </row>
    <row r="67" spans="1:8" ht="63.75">
      <c r="A67" s="13" t="s">
        <v>6</v>
      </c>
      <c r="B67" s="28">
        <v>791</v>
      </c>
      <c r="C67" s="34" t="s">
        <v>71</v>
      </c>
      <c r="D67" s="29" t="s">
        <v>3</v>
      </c>
      <c r="E67" s="32"/>
      <c r="F67" s="35">
        <v>153660</v>
      </c>
      <c r="G67" s="35">
        <v>153660</v>
      </c>
      <c r="H67" s="35">
        <v>153660</v>
      </c>
    </row>
    <row r="68" spans="1:8" ht="25.5">
      <c r="A68" s="14" t="s">
        <v>7</v>
      </c>
      <c r="B68" s="28">
        <v>791</v>
      </c>
      <c r="C68" s="34" t="s">
        <v>71</v>
      </c>
      <c r="D68" s="29" t="s">
        <v>4</v>
      </c>
      <c r="E68" s="32"/>
      <c r="F68" s="35">
        <v>29896</v>
      </c>
      <c r="G68" s="35">
        <v>29896</v>
      </c>
      <c r="H68" s="35">
        <v>29896</v>
      </c>
    </row>
    <row r="69" spans="1:8" ht="13.5">
      <c r="A69" s="11" t="s">
        <v>58</v>
      </c>
      <c r="B69" s="28">
        <v>791</v>
      </c>
      <c r="C69" s="29" t="s">
        <v>59</v>
      </c>
      <c r="D69" s="29"/>
      <c r="E69" s="32"/>
      <c r="F69" s="31">
        <f>F70</f>
        <v>62500</v>
      </c>
      <c r="G69" s="31">
        <f>G70</f>
        <v>61300</v>
      </c>
      <c r="H69" s="31">
        <f>H70</f>
        <v>25000</v>
      </c>
    </row>
    <row r="70" spans="1:8" ht="13.5">
      <c r="A70" s="11" t="s">
        <v>60</v>
      </c>
      <c r="B70" s="28">
        <v>791</v>
      </c>
      <c r="C70" s="29" t="s">
        <v>59</v>
      </c>
      <c r="D70" s="29" t="s">
        <v>61</v>
      </c>
      <c r="E70" s="32"/>
      <c r="F70" s="31">
        <v>62500</v>
      </c>
      <c r="G70" s="31">
        <v>61300</v>
      </c>
      <c r="H70" s="31">
        <v>25000</v>
      </c>
    </row>
    <row r="71" spans="1:8" ht="13.5">
      <c r="A71" s="11" t="s">
        <v>17</v>
      </c>
      <c r="B71" s="28">
        <v>791</v>
      </c>
      <c r="C71" s="29" t="s">
        <v>31</v>
      </c>
      <c r="D71" s="29"/>
      <c r="E71" s="32"/>
      <c r="F71" s="31"/>
      <c r="G71" s="31">
        <f>G72</f>
        <v>94600</v>
      </c>
      <c r="H71" s="31">
        <f>H72</f>
        <v>192300</v>
      </c>
    </row>
    <row r="72" spans="1:8" ht="13.5">
      <c r="A72" s="15" t="s">
        <v>18</v>
      </c>
      <c r="B72" s="28">
        <v>791</v>
      </c>
      <c r="C72" s="29" t="s">
        <v>31</v>
      </c>
      <c r="D72" s="36" t="s">
        <v>19</v>
      </c>
      <c r="E72" s="31"/>
      <c r="F72" s="31"/>
      <c r="G72" s="31">
        <v>94600</v>
      </c>
      <c r="H72" s="31">
        <v>192300</v>
      </c>
    </row>
    <row r="73" spans="3:8" ht="12.75">
      <c r="C73" s="4"/>
      <c r="G73" s="16"/>
      <c r="H73" s="16"/>
    </row>
    <row r="74" spans="3:8" ht="12.75">
      <c r="C74" s="4"/>
      <c r="F74" s="17"/>
      <c r="G74" s="18"/>
      <c r="H74" s="18"/>
    </row>
    <row r="75" spans="3:8" ht="12.75">
      <c r="C75" s="4"/>
      <c r="F75" s="17"/>
      <c r="G75" s="18"/>
      <c r="H75" s="18"/>
    </row>
    <row r="76" spans="1:8" ht="15.75">
      <c r="A76" s="3" t="s">
        <v>22</v>
      </c>
      <c r="B76" s="3"/>
      <c r="C76" s="4"/>
      <c r="F76" s="19"/>
      <c r="G76" s="20" t="s">
        <v>72</v>
      </c>
      <c r="H76" s="20"/>
    </row>
  </sheetData>
  <sheetProtection/>
  <mergeCells count="10">
    <mergeCell ref="E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2017-06-30T06:31:27Z</cp:lastPrinted>
  <dcterms:created xsi:type="dcterms:W3CDTF">2008-10-28T10:40:13Z</dcterms:created>
  <dcterms:modified xsi:type="dcterms:W3CDTF">2017-06-30T06:31:30Z</dcterms:modified>
  <cp:category/>
  <cp:version/>
  <cp:contentType/>
  <cp:contentStatus/>
</cp:coreProperties>
</file>