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195" windowHeight="77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<sst xmlns="http://schemas.openxmlformats.org/spreadsheetml/2006/main" count="200" uniqueCount="122">
  <si>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</si>
  <si>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</si>
  <si>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</si>
  <si>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</si>
  <si>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</si>
  <si>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</si>
  <si>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</si>
  <si>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</si>
  <si>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</si>
  <si>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</si>
  <si>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</si>
  <si>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</si>
  <si>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</si>
  <si>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</si>
  <si>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</si>
  <si>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</si>
  <si>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</si>
  <si>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</si>
  <si>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</si>
  <si>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</si>
  <si>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</si>
  <si>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</si>
  <si>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</si>
  <si>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</si>
  <si>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</si>
  <si>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</si>
  <si>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</si>
  <si>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</si>
  <si>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9999900000</t>
  </si>
  <si>
    <t>2018 год</t>
  </si>
  <si>
    <t>2019 год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</si>
  <si>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</si>
  <si>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</si>
  <si>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</si>
  <si>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</si>
  <si>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</si>
  <si>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</si>
  <si>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</si>
  <si>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</si>
  <si>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</si>
  <si>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</si>
  <si>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</si>
  <si>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</si>
  <si>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</si>
  <si>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</si>
  <si>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</si>
  <si>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</si>
  <si>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Межбюджетные трансферты</t>
  </si>
  <si>
    <t>500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</si>
  <si>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</si>
  <si>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</si>
  <si>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</si>
  <si>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</si>
  <si>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</si>
  <si>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9999951180</t>
  </si>
  <si>
    <t>изменения</t>
  </si>
  <si>
    <t>с учетом изменений</t>
  </si>
  <si>
    <t>Мероприятия в области социальной политики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</si>
  <si>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</si>
  <si>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</si>
  <si>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</si>
  <si>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</si>
  <si>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</si>
  <si>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Администрация сельского поселения Новобуринский сельсовет муниципального района Краснокамский район Республики Башкортостан</t>
  </si>
  <si>
    <t>0700109020</t>
  </si>
  <si>
    <t>2010141870</t>
  </si>
  <si>
    <t>от  " 18 " декабря  2017 года № 79</t>
  </si>
  <si>
    <t xml:space="preserve">Республики Башкортостан на 2018 год </t>
  </si>
  <si>
    <t>и плановый период 2019 и 2020 годов"</t>
  </si>
  <si>
    <t>Ведомственная структура расходов бюджета сельского поселения Новобуринский сельсовет муниципального района Краснокамский район Республики Башкортостан на 2018 - 2020 годы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</si>
  <si>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</si>
  <si>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</si>
  <si>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</si>
  <si>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</si>
  <si>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</si>
  <si>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</si>
  <si>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</si>
  <si>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</si>
  <si>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</si>
  <si>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</si>
  <si>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</si>
  <si>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Доплата к пенсии муниципальных служащих</t>
  </si>
  <si>
    <t>9999902300</t>
  </si>
  <si>
    <t>Осуществление первичного воинского учета на территориях, где отсутствуют военные комиссариаты</t>
  </si>
  <si>
    <t>2200174040</t>
  </si>
  <si>
    <t>2400274040</t>
  </si>
  <si>
    <t>Муниципальная программа "Развитие культуры и искусства"</t>
  </si>
  <si>
    <t>Основное мероприятие "Организация досуга и культурного отдыха населения"</t>
  </si>
  <si>
    <t>мероприятие в сфере культуры и оразования</t>
  </si>
  <si>
    <t xml:space="preserve">Прочая закупка товаров, работ и услуг для обеспечения государственных (муниципальных) нужд </t>
  </si>
  <si>
    <t>1800000000</t>
  </si>
  <si>
    <t/>
  </si>
  <si>
    <t>1800100000</t>
  </si>
  <si>
    <t>1800145870</t>
  </si>
  <si>
    <t>244</t>
  </si>
  <si>
    <t>Меры социаьной поддержки и социальные выплаты отдельным категориям граждан, устанорвленные решениями органов местного самоуправления</t>
  </si>
  <si>
    <t>Пособия, компенсации, меры социальной поддержки по публичным нормативным обязательствам</t>
  </si>
  <si>
    <t>2020 год</t>
  </si>
  <si>
    <t xml:space="preserve">Л.Н.Низамова      </t>
  </si>
  <si>
    <t>Реализация проектов развития общественной инфраструктуры,основанных на местных инициативах за счет средств местных бюджетов</t>
  </si>
  <si>
    <t>22001S2471</t>
  </si>
  <si>
    <t>Закупка товаров, работ и услуг для государственных (муниципальных) нужд</t>
  </si>
  <si>
    <t>1800172010</t>
  </si>
  <si>
    <t>18001472010</t>
  </si>
  <si>
    <t>Реализация проектов развития общественной инфраструктуры,основанных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</si>
  <si>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инфраструктуры,основанных на местных инициативах за счет средств, поступивших от юридических лиц</t>
  </si>
  <si>
    <t>22001S2472</t>
  </si>
  <si>
    <t>22001S2473</t>
  </si>
  <si>
    <t>2200172470</t>
  </si>
  <si>
    <t xml:space="preserve">Субсидии на софинансирование общественной инфраструктуры,основанных на местных инициативах </t>
  </si>
  <si>
    <t>Проведение работ по землеустройству</t>
  </si>
  <si>
    <t>0700303330</t>
  </si>
  <si>
    <t>Содержание и обслуживание муниципальной казны</t>
  </si>
  <si>
    <t>0700109040</t>
  </si>
  <si>
    <t>Муниципальная программа "Организация временного трудоустройства безработных граждан"</t>
  </si>
  <si>
    <t>0800000000</t>
  </si>
  <si>
    <t>Основное мероприятие "организация временной занятости несовершеннолетних гражданв свободное от учебы время"</t>
  </si>
  <si>
    <t>0800100000</t>
  </si>
  <si>
    <t>Активные мероприятия по содействию занятости населения</t>
  </si>
  <si>
    <t>0800105140</t>
  </si>
  <si>
    <t>791</t>
  </si>
  <si>
    <t>в редакции решения Совета от 15 октября 2018г. № 137-02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</si>
</sst>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24" borderId="0" xfId="0" applyFont="1" applyFill="1" applyAlignment="1">
      <alignment/>
    </xf>
    <xf numFmtId="49" fontId="2" fillId="24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24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Alignment="1">
      <alignment horizontal="right"/>
    </xf>
    <xf numFmtId="49" fontId="1" fillId="24" borderId="0" xfId="0" applyNumberFormat="1" applyFont="1" applyFill="1" applyAlignment="1">
      <alignment horizontal="right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 shrinkToFit="1"/>
    </xf>
    <xf numFmtId="4" fontId="0" fillId="0" borderId="10" xfId="0" applyNumberForma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center" wrapText="1"/>
    </xf>
    <xf numFmtId="0" fontId="24" fillId="0" borderId="0" xfId="0" applyFont="1" applyAlignment="1">
      <alignment wrapText="1"/>
    </xf>
    <xf numFmtId="49" fontId="24" fillId="0" borderId="0" xfId="0" applyNumberFormat="1" applyFont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28" fillId="24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zoomScale="75" zoomScaleNormal="75" zoomScalePageLayoutView="0" workbookViewId="0" topLeftCell="C3">
      <selection activeCell="F52" sqref="F52:G81"/>
    </sheetView>
  </sheetViews>
  <sheetFormatPr defaultColWidth="9.00390625" defaultRowHeight="12.75"/>
  <cols>
    <col min="1" max="1" width="115.875" style="4" customWidth="1"/>
    <col min="2" max="2" width="84.25390625" style="4" customWidth="1"/>
    <col min="3" max="3" width="44.25390625" style="7" customWidth="1"/>
    <col min="4" max="4" width="42.75390625" style="7" customWidth="1"/>
    <col min="5" max="5" width="22.00390625" style="7" customWidth="1"/>
    <col min="6" max="7" width="11.75390625" style="7" customWidth="1"/>
    <col min="8" max="8" width="11.75390625" style="5" customWidth="1"/>
    <col min="9" max="16384" width="9.125" style="6" customWidth="1"/>
  </cols>
  <sheetData>
    <row r="1" spans="3:8" ht="15.75">
      <c r="C1" s="6"/>
      <c r="D1" s="1"/>
      <c r="E1" s="72"/>
      <c r="F1" s="72"/>
      <c r="G1" s="72"/>
      <c r="H1" s="73" t="s">
        <v>23</v>
      </c>
    </row>
    <row r="2" spans="3:8" ht="15.75">
      <c r="C2" s="6"/>
      <c r="D2" s="1"/>
      <c r="E2" s="72"/>
      <c r="F2" s="72"/>
      <c r="G2" s="72"/>
      <c r="H2" s="72" t="s">
        <v>13</v>
      </c>
    </row>
    <row r="3" spans="3:8" ht="15.75">
      <c r="C3" s="6"/>
      <c r="D3" s="1"/>
      <c r="E3" s="72"/>
      <c r="F3" s="72"/>
      <c r="G3" s="72"/>
      <c r="H3" s="72" t="s">
        <v>52</v>
      </c>
    </row>
    <row r="4" spans="3:8" ht="15.75">
      <c r="C4" s="6"/>
      <c r="D4" s="1"/>
      <c r="E4" s="72"/>
      <c r="F4" s="72"/>
      <c r="G4" s="72"/>
      <c r="H4" s="72" t="s">
        <v>2</v>
      </c>
    </row>
    <row r="5" spans="3:8" ht="15.75">
      <c r="C5" s="6"/>
      <c r="D5" s="1"/>
      <c r="E5" s="72"/>
      <c r="F5" s="72"/>
      <c r="G5" s="72"/>
      <c r="H5" s="72" t="s">
        <v>66</v>
      </c>
    </row>
    <row r="6" spans="3:8" ht="15.75">
      <c r="C6" s="6"/>
      <c r="D6" s="1"/>
      <c r="E6" s="72"/>
      <c r="F6" s="72"/>
      <c r="G6" s="72"/>
      <c r="H6" s="72" t="s">
        <v>53</v>
      </c>
    </row>
    <row r="7" spans="3:8" ht="15.75">
      <c r="C7" s="6"/>
      <c r="D7" s="1"/>
      <c r="E7" s="72"/>
      <c r="F7" s="72"/>
      <c r="G7" s="72"/>
      <c r="H7" s="72" t="s">
        <v>14</v>
      </c>
    </row>
    <row r="8" spans="3:8" ht="15.75">
      <c r="C8" s="4"/>
      <c r="D8" s="4"/>
      <c r="E8" s="74"/>
      <c r="F8" s="74"/>
      <c r="G8" s="74"/>
      <c r="H8" s="72" t="s">
        <v>67</v>
      </c>
    </row>
    <row r="9" spans="3:8" ht="15.75">
      <c r="C9" s="2"/>
      <c r="D9" s="2"/>
      <c r="E9" s="75"/>
      <c r="F9" s="75"/>
      <c r="G9" s="75"/>
      <c r="H9" s="72" t="s">
        <v>68</v>
      </c>
    </row>
    <row r="10" spans="3:8" ht="12.75" customHeight="1">
      <c r="C10" s="2"/>
      <c r="D10" s="4"/>
      <c r="E10" s="76" t="s">
        <v>121</v>
      </c>
      <c r="F10" s="76"/>
      <c r="G10" s="76"/>
      <c r="H10" s="76"/>
    </row>
    <row r="11" spans="3:8" ht="12.75">
      <c r="C11" s="2"/>
      <c r="D11" s="4"/>
      <c r="E11" s="2"/>
      <c r="F11" s="2"/>
      <c r="G11" s="2"/>
      <c r="H11" s="2"/>
    </row>
    <row r="12" spans="1:8" ht="36.75" customHeight="1">
      <c r="A12" s="60" t="s">
        <v>69</v>
      </c>
      <c r="B12" s="60"/>
      <c r="C12" s="60"/>
      <c r="D12" s="60"/>
      <c r="E12" s="60"/>
      <c r="F12" s="60"/>
      <c r="G12" s="60"/>
      <c r="H12" s="60"/>
    </row>
    <row r="13" ht="12.75">
      <c r="H13" s="8" t="s">
        <v>21</v>
      </c>
    </row>
    <row r="14" spans="1:8" ht="14.25" customHeight="1">
      <c r="A14" s="54" t="s">
        <v>0</v>
      </c>
      <c r="B14" s="54" t="s">
        <v>22</v>
      </c>
      <c r="C14" s="61" t="s">
        <v>18</v>
      </c>
      <c r="D14" s="61" t="s">
        <v>19</v>
      </c>
      <c r="E14" s="62" t="s">
        <v>9</v>
      </c>
      <c r="F14" s="63"/>
      <c r="G14" s="63"/>
      <c r="H14" s="64"/>
    </row>
    <row r="15" spans="1:8" ht="12.75" customHeight="1">
      <c r="A15" s="55"/>
      <c r="B15" s="55"/>
      <c r="C15" s="65"/>
      <c r="D15" s="65"/>
      <c r="E15" s="66" t="s">
        <v>29</v>
      </c>
      <c r="F15" s="67"/>
      <c r="G15" s="68" t="s">
        <v>30</v>
      </c>
      <c r="H15" s="68" t="s">
        <v>97</v>
      </c>
    </row>
    <row r="16" spans="1:8" ht="24.75" customHeight="1">
      <c r="A16" s="56"/>
      <c r="B16" s="56"/>
      <c r="C16" s="69"/>
      <c r="D16" s="69"/>
      <c r="E16" s="70" t="s">
        <v>55</v>
      </c>
      <c r="F16" s="70" t="s">
        <v>56</v>
      </c>
      <c r="G16" s="71"/>
      <c r="H16" s="71"/>
    </row>
    <row r="17" spans="1:8" ht="18">
      <c r="A17" s="57" t="s">
        <v>1</v>
      </c>
      <c r="B17" s="23"/>
      <c r="C17" s="20"/>
      <c r="D17" s="20"/>
      <c r="E17" s="32">
        <f>E18</f>
        <v>42000</v>
      </c>
      <c r="F17" s="77">
        <f>F18</f>
        <v>7906758.629999999</v>
      </c>
      <c r="G17" s="77">
        <f>G18</f>
        <v>5268550</v>
      </c>
      <c r="H17" s="77">
        <f>H18</f>
        <v>5359440</v>
      </c>
    </row>
    <row r="18" spans="1:8" ht="36">
      <c r="A18" s="58" t="s">
        <v>63</v>
      </c>
      <c r="B18" s="19">
        <v>791</v>
      </c>
      <c r="C18" s="20"/>
      <c r="D18" s="20"/>
      <c r="E18" s="32">
        <f>E19+E28+E32+E47+E41+E52+E66+E70+E84</f>
        <v>42000</v>
      </c>
      <c r="F18" s="77">
        <f>F19+F28+F32+F47+F41+F52+F66+F70+F84</f>
        <v>7906758.629999999</v>
      </c>
      <c r="G18" s="77">
        <f>G19+G28+G32+G47+G41+G52+G66+G70+G84</f>
        <v>5268550</v>
      </c>
      <c r="H18" s="77">
        <f>H19+H28+H32+H47+H41+H52+H66+H70+H84</f>
        <v>5359440</v>
      </c>
    </row>
    <row r="19" spans="1:8" ht="54">
      <c r="A19" s="48" t="s">
        <v>58</v>
      </c>
      <c r="B19" s="19">
        <v>791</v>
      </c>
      <c r="C19" s="24" t="s">
        <v>59</v>
      </c>
      <c r="D19" s="24"/>
      <c r="E19" s="34">
        <f>E20+E25+E23</f>
        <v>0</v>
      </c>
      <c r="F19" s="34">
        <f>F20+F25+F23</f>
        <v>151218.94</v>
      </c>
      <c r="G19" s="34">
        <f aca="true" t="shared" si="0" ref="G19:H21">G20</f>
        <v>15000</v>
      </c>
      <c r="H19" s="34">
        <f t="shared" si="0"/>
        <v>15000</v>
      </c>
    </row>
    <row r="20" spans="1:8" ht="36">
      <c r="A20" s="49" t="s">
        <v>60</v>
      </c>
      <c r="B20" s="25">
        <v>791</v>
      </c>
      <c r="C20" s="17" t="s">
        <v>61</v>
      </c>
      <c r="D20" s="18"/>
      <c r="E20" s="35"/>
      <c r="F20" s="35">
        <f>F21</f>
        <v>15000</v>
      </c>
      <c r="G20" s="35">
        <f t="shared" si="0"/>
        <v>15000</v>
      </c>
      <c r="H20" s="35">
        <f t="shared" si="0"/>
        <v>15000</v>
      </c>
    </row>
    <row r="21" spans="1:8" ht="36">
      <c r="A21" s="49" t="s">
        <v>70</v>
      </c>
      <c r="B21" s="25">
        <v>791</v>
      </c>
      <c r="C21" s="17" t="s">
        <v>64</v>
      </c>
      <c r="D21" s="18"/>
      <c r="E21" s="35"/>
      <c r="F21" s="35">
        <f>F22</f>
        <v>15000</v>
      </c>
      <c r="G21" s="35">
        <f t="shared" si="0"/>
        <v>15000</v>
      </c>
      <c r="H21" s="35">
        <f t="shared" si="0"/>
        <v>15000</v>
      </c>
    </row>
    <row r="22" spans="1:8" ht="36">
      <c r="A22" s="49" t="s">
        <v>71</v>
      </c>
      <c r="B22" s="25">
        <v>791</v>
      </c>
      <c r="C22" s="17" t="s">
        <v>64</v>
      </c>
      <c r="D22" s="18" t="s">
        <v>4</v>
      </c>
      <c r="E22" s="35"/>
      <c r="F22" s="35">
        <v>15000</v>
      </c>
      <c r="G22" s="35">
        <v>15000</v>
      </c>
      <c r="H22" s="35">
        <v>15000</v>
      </c>
    </row>
    <row r="23" spans="1:8" ht="18">
      <c r="A23" s="49" t="s">
        <v>112</v>
      </c>
      <c r="B23" s="25">
        <v>791</v>
      </c>
      <c r="C23" s="42" t="s">
        <v>113</v>
      </c>
      <c r="D23" s="18"/>
      <c r="E23" s="21">
        <f>E24</f>
        <v>0</v>
      </c>
      <c r="F23" s="21">
        <f>F24</f>
        <v>52923.46</v>
      </c>
      <c r="G23" s="35"/>
      <c r="H23" s="35"/>
    </row>
    <row r="24" spans="1:8" ht="36">
      <c r="A24" s="49" t="s">
        <v>71</v>
      </c>
      <c r="B24" s="25">
        <v>791</v>
      </c>
      <c r="C24" s="42" t="s">
        <v>113</v>
      </c>
      <c r="D24" s="18" t="s">
        <v>4</v>
      </c>
      <c r="E24" s="21">
        <v>0</v>
      </c>
      <c r="F24" s="21">
        <v>52923.46</v>
      </c>
      <c r="G24" s="35"/>
      <c r="H24" s="35"/>
    </row>
    <row r="25" spans="1:8" ht="56.25">
      <c r="A25" s="47" t="s">
        <v>58</v>
      </c>
      <c r="B25" s="25">
        <v>791</v>
      </c>
      <c r="C25" s="29" t="s">
        <v>59</v>
      </c>
      <c r="D25" s="29"/>
      <c r="E25" s="21">
        <f>E26</f>
        <v>0</v>
      </c>
      <c r="F25" s="16">
        <f>F26</f>
        <v>83295.48</v>
      </c>
      <c r="G25" s="35"/>
      <c r="H25" s="35"/>
    </row>
    <row r="26" spans="1:8" ht="18.75">
      <c r="A26" s="47" t="s">
        <v>110</v>
      </c>
      <c r="B26" s="25">
        <v>791</v>
      </c>
      <c r="C26" s="29" t="s">
        <v>111</v>
      </c>
      <c r="D26" s="29"/>
      <c r="E26" s="21">
        <f>E27</f>
        <v>0</v>
      </c>
      <c r="F26" s="16">
        <f>F27</f>
        <v>83295.48</v>
      </c>
      <c r="G26" s="35"/>
      <c r="H26" s="35"/>
    </row>
    <row r="27" spans="1:8" ht="37.5">
      <c r="A27" s="47" t="s">
        <v>89</v>
      </c>
      <c r="B27" s="25">
        <v>791</v>
      </c>
      <c r="C27" s="29" t="s">
        <v>111</v>
      </c>
      <c r="D27" s="29" t="s">
        <v>94</v>
      </c>
      <c r="E27" s="21">
        <v>0</v>
      </c>
      <c r="F27" s="16">
        <v>83295.48</v>
      </c>
      <c r="G27" s="35"/>
      <c r="H27" s="35"/>
    </row>
    <row r="28" spans="1:8" ht="36">
      <c r="A28" s="48" t="s">
        <v>114</v>
      </c>
      <c r="B28" s="45" t="s">
        <v>120</v>
      </c>
      <c r="C28" s="24" t="s">
        <v>115</v>
      </c>
      <c r="D28" s="24"/>
      <c r="E28" s="36">
        <f aca="true" t="shared" si="1" ref="E28:F30">E29</f>
        <v>0</v>
      </c>
      <c r="F28" s="36">
        <f t="shared" si="1"/>
        <v>9388.8</v>
      </c>
      <c r="G28" s="35"/>
      <c r="H28" s="35"/>
    </row>
    <row r="29" spans="1:8" ht="36">
      <c r="A29" s="49" t="s">
        <v>116</v>
      </c>
      <c r="B29" s="43" t="s">
        <v>120</v>
      </c>
      <c r="C29" s="42" t="s">
        <v>117</v>
      </c>
      <c r="D29" s="42"/>
      <c r="E29" s="44">
        <f t="shared" si="1"/>
        <v>0</v>
      </c>
      <c r="F29" s="44">
        <f t="shared" si="1"/>
        <v>9388.8</v>
      </c>
      <c r="G29" s="35"/>
      <c r="H29" s="35"/>
    </row>
    <row r="30" spans="1:8" ht="18">
      <c r="A30" s="49" t="s">
        <v>118</v>
      </c>
      <c r="B30" s="43" t="s">
        <v>120</v>
      </c>
      <c r="C30" s="42" t="s">
        <v>119</v>
      </c>
      <c r="D30" s="42"/>
      <c r="E30" s="44">
        <f t="shared" si="1"/>
        <v>0</v>
      </c>
      <c r="F30" s="44">
        <f t="shared" si="1"/>
        <v>9388.8</v>
      </c>
      <c r="G30" s="35"/>
      <c r="H30" s="35"/>
    </row>
    <row r="31" spans="1:8" ht="36">
      <c r="A31" s="50" t="s">
        <v>71</v>
      </c>
      <c r="B31" s="43" t="s">
        <v>120</v>
      </c>
      <c r="C31" s="42" t="s">
        <v>119</v>
      </c>
      <c r="D31" s="42" t="s">
        <v>4</v>
      </c>
      <c r="E31" s="44">
        <v>0</v>
      </c>
      <c r="F31" s="44">
        <v>9388.8</v>
      </c>
      <c r="G31" s="35"/>
      <c r="H31" s="35"/>
    </row>
    <row r="32" spans="1:8" ht="54">
      <c r="A32" s="48" t="s">
        <v>31</v>
      </c>
      <c r="B32" s="19">
        <v>791</v>
      </c>
      <c r="C32" s="24" t="s">
        <v>32</v>
      </c>
      <c r="D32" s="26"/>
      <c r="E32" s="36">
        <f>E33+E38</f>
        <v>-23000</v>
      </c>
      <c r="F32" s="78">
        <f>F33+F38</f>
        <v>2870000</v>
      </c>
      <c r="G32" s="78">
        <f>G33+G38</f>
        <v>2794250</v>
      </c>
      <c r="H32" s="78">
        <f>H33+H38</f>
        <v>2833640</v>
      </c>
    </row>
    <row r="33" spans="1:8" ht="36">
      <c r="A33" s="49" t="s">
        <v>33</v>
      </c>
      <c r="B33" s="25">
        <v>791</v>
      </c>
      <c r="C33" s="17" t="s">
        <v>72</v>
      </c>
      <c r="D33" s="18"/>
      <c r="E33" s="35">
        <f>E34</f>
        <v>-33000</v>
      </c>
      <c r="F33" s="35">
        <f>F34</f>
        <v>2013437</v>
      </c>
      <c r="G33" s="35">
        <f>G34</f>
        <v>2023084</v>
      </c>
      <c r="H33" s="35">
        <f>H34</f>
        <v>2040874</v>
      </c>
    </row>
    <row r="34" spans="1:8" ht="18">
      <c r="A34" s="49" t="s">
        <v>73</v>
      </c>
      <c r="B34" s="25">
        <v>791</v>
      </c>
      <c r="C34" s="17" t="s">
        <v>74</v>
      </c>
      <c r="D34" s="18"/>
      <c r="E34" s="35">
        <f>E35+E36+E37</f>
        <v>-33000</v>
      </c>
      <c r="F34" s="35">
        <f>F35+F36+F37</f>
        <v>2013437</v>
      </c>
      <c r="G34" s="35">
        <f>G35+G36+G37</f>
        <v>2023084</v>
      </c>
      <c r="H34" s="35">
        <f>H35+H36+H37</f>
        <v>2040874</v>
      </c>
    </row>
    <row r="35" spans="1:8" ht="54">
      <c r="A35" s="49" t="s">
        <v>6</v>
      </c>
      <c r="B35" s="25">
        <v>791</v>
      </c>
      <c r="C35" s="17" t="s">
        <v>74</v>
      </c>
      <c r="D35" s="18" t="s">
        <v>3</v>
      </c>
      <c r="E35" s="39">
        <v>0</v>
      </c>
      <c r="F35" s="21">
        <v>1351937</v>
      </c>
      <c r="G35" s="21">
        <v>1320584</v>
      </c>
      <c r="H35" s="21">
        <v>1377274</v>
      </c>
    </row>
    <row r="36" spans="1:8" ht="36">
      <c r="A36" s="49" t="s">
        <v>71</v>
      </c>
      <c r="B36" s="25">
        <v>791</v>
      </c>
      <c r="C36" s="17" t="s">
        <v>74</v>
      </c>
      <c r="D36" s="18" t="s">
        <v>4</v>
      </c>
      <c r="E36" s="39">
        <v>-33000</v>
      </c>
      <c r="F36" s="21">
        <v>606400</v>
      </c>
      <c r="G36" s="35">
        <v>647400</v>
      </c>
      <c r="H36" s="35">
        <v>608500</v>
      </c>
    </row>
    <row r="37" spans="1:8" ht="18">
      <c r="A37" s="49" t="s">
        <v>7</v>
      </c>
      <c r="B37" s="25">
        <v>791</v>
      </c>
      <c r="C37" s="17" t="s">
        <v>74</v>
      </c>
      <c r="D37" s="18" t="s">
        <v>5</v>
      </c>
      <c r="E37" s="15"/>
      <c r="F37" s="35">
        <v>55100</v>
      </c>
      <c r="G37" s="35">
        <v>55100</v>
      </c>
      <c r="H37" s="35">
        <v>55100</v>
      </c>
    </row>
    <row r="38" spans="1:8" ht="36">
      <c r="A38" s="49" t="s">
        <v>34</v>
      </c>
      <c r="B38" s="25">
        <v>791</v>
      </c>
      <c r="C38" s="17" t="s">
        <v>75</v>
      </c>
      <c r="D38" s="22"/>
      <c r="E38" s="37">
        <f aca="true" t="shared" si="2" ref="E38:H39">E39</f>
        <v>10000</v>
      </c>
      <c r="F38" s="37">
        <f t="shared" si="2"/>
        <v>856563</v>
      </c>
      <c r="G38" s="37">
        <f t="shared" si="2"/>
        <v>771166</v>
      </c>
      <c r="H38" s="37">
        <f t="shared" si="2"/>
        <v>792766</v>
      </c>
    </row>
    <row r="39" spans="1:8" ht="18">
      <c r="A39" s="49" t="s">
        <v>24</v>
      </c>
      <c r="B39" s="25">
        <v>791</v>
      </c>
      <c r="C39" s="17" t="s">
        <v>76</v>
      </c>
      <c r="D39" s="18"/>
      <c r="E39" s="35">
        <f t="shared" si="2"/>
        <v>10000</v>
      </c>
      <c r="F39" s="35">
        <f t="shared" si="2"/>
        <v>856563</v>
      </c>
      <c r="G39" s="35">
        <f t="shared" si="2"/>
        <v>771166</v>
      </c>
      <c r="H39" s="35">
        <f t="shared" si="2"/>
        <v>792766</v>
      </c>
    </row>
    <row r="40" spans="1:8" ht="54">
      <c r="A40" s="49" t="s">
        <v>6</v>
      </c>
      <c r="B40" s="25">
        <v>791</v>
      </c>
      <c r="C40" s="17" t="s">
        <v>76</v>
      </c>
      <c r="D40" s="18" t="s">
        <v>3</v>
      </c>
      <c r="E40" s="39">
        <v>10000</v>
      </c>
      <c r="F40" s="21">
        <v>856563</v>
      </c>
      <c r="G40" s="21">
        <v>771166</v>
      </c>
      <c r="H40" s="21">
        <v>792766</v>
      </c>
    </row>
    <row r="41" spans="1:8" ht="24" customHeight="1">
      <c r="A41" s="59" t="s">
        <v>86</v>
      </c>
      <c r="B41" s="19">
        <v>791</v>
      </c>
      <c r="C41" s="30" t="s">
        <v>90</v>
      </c>
      <c r="D41" s="30" t="s">
        <v>91</v>
      </c>
      <c r="E41" s="36">
        <f aca="true" t="shared" si="3" ref="E41:H43">E42</f>
        <v>0</v>
      </c>
      <c r="F41" s="36">
        <f t="shared" si="3"/>
        <v>231250</v>
      </c>
      <c r="G41" s="31">
        <f t="shared" si="3"/>
        <v>28000</v>
      </c>
      <c r="H41" s="31">
        <f t="shared" si="3"/>
        <v>28000</v>
      </c>
    </row>
    <row r="42" spans="1:8" ht="18.75">
      <c r="A42" s="47" t="s">
        <v>87</v>
      </c>
      <c r="B42" s="25">
        <v>791</v>
      </c>
      <c r="C42" s="29" t="s">
        <v>92</v>
      </c>
      <c r="D42" s="29"/>
      <c r="E42" s="38">
        <f>E43+E45</f>
        <v>0</v>
      </c>
      <c r="F42" s="38">
        <f>F43+F45</f>
        <v>231250</v>
      </c>
      <c r="G42" s="16">
        <f t="shared" si="3"/>
        <v>28000</v>
      </c>
      <c r="H42" s="16">
        <f t="shared" si="3"/>
        <v>28000</v>
      </c>
    </row>
    <row r="43" spans="1:8" ht="18.75">
      <c r="A43" s="47" t="s">
        <v>88</v>
      </c>
      <c r="B43" s="25">
        <v>791</v>
      </c>
      <c r="C43" s="29" t="s">
        <v>93</v>
      </c>
      <c r="D43" s="29"/>
      <c r="E43" s="16">
        <f>E44</f>
        <v>0</v>
      </c>
      <c r="F43" s="16">
        <f>F44</f>
        <v>87250</v>
      </c>
      <c r="G43" s="16">
        <f t="shared" si="3"/>
        <v>28000</v>
      </c>
      <c r="H43" s="16">
        <f t="shared" si="3"/>
        <v>28000</v>
      </c>
    </row>
    <row r="44" spans="1:8" ht="37.5">
      <c r="A44" s="47" t="s">
        <v>89</v>
      </c>
      <c r="B44" s="25">
        <v>791</v>
      </c>
      <c r="C44" s="29" t="s">
        <v>93</v>
      </c>
      <c r="D44" s="29" t="s">
        <v>94</v>
      </c>
      <c r="E44" s="21">
        <v>0</v>
      </c>
      <c r="F44" s="16">
        <v>87250</v>
      </c>
      <c r="G44" s="21">
        <v>28000</v>
      </c>
      <c r="H44" s="21">
        <v>28000</v>
      </c>
    </row>
    <row r="45" spans="1:8" ht="54">
      <c r="A45" s="50" t="s">
        <v>62</v>
      </c>
      <c r="B45" s="25">
        <v>791</v>
      </c>
      <c r="C45" s="29" t="s">
        <v>102</v>
      </c>
      <c r="D45" s="29"/>
      <c r="E45" s="21">
        <f>E46</f>
        <v>0</v>
      </c>
      <c r="F45" s="16">
        <f>F46</f>
        <v>144000</v>
      </c>
      <c r="G45" s="16"/>
      <c r="H45" s="21"/>
    </row>
    <row r="46" spans="1:8" ht="36">
      <c r="A46" s="50" t="s">
        <v>71</v>
      </c>
      <c r="B46" s="25">
        <v>791</v>
      </c>
      <c r="C46" s="29" t="s">
        <v>103</v>
      </c>
      <c r="D46" s="29" t="s">
        <v>94</v>
      </c>
      <c r="E46" s="21">
        <v>0</v>
      </c>
      <c r="F46" s="16">
        <v>144000</v>
      </c>
      <c r="G46" s="16"/>
      <c r="H46" s="21"/>
    </row>
    <row r="47" spans="1:14" ht="36">
      <c r="A47" s="48" t="s">
        <v>12</v>
      </c>
      <c r="B47" s="19">
        <v>791</v>
      </c>
      <c r="C47" s="24" t="s">
        <v>25</v>
      </c>
      <c r="D47" s="24"/>
      <c r="E47" s="33"/>
      <c r="F47" s="34">
        <f>F48</f>
        <v>35000</v>
      </c>
      <c r="G47" s="34">
        <f aca="true" t="shared" si="4" ref="F47:H50">G48</f>
        <v>35000</v>
      </c>
      <c r="H47" s="34">
        <f t="shared" si="4"/>
        <v>35000</v>
      </c>
      <c r="N47" s="9"/>
    </row>
    <row r="48" spans="1:14" ht="36">
      <c r="A48" s="49" t="s">
        <v>77</v>
      </c>
      <c r="B48" s="25">
        <v>791</v>
      </c>
      <c r="C48" s="18" t="s">
        <v>78</v>
      </c>
      <c r="D48" s="18"/>
      <c r="E48" s="33"/>
      <c r="F48" s="35">
        <f>F49</f>
        <v>35000</v>
      </c>
      <c r="G48" s="35">
        <f t="shared" si="4"/>
        <v>35000</v>
      </c>
      <c r="H48" s="35">
        <f t="shared" si="4"/>
        <v>35000</v>
      </c>
      <c r="N48" s="9"/>
    </row>
    <row r="49" spans="1:8" ht="36">
      <c r="A49" s="49" t="s">
        <v>79</v>
      </c>
      <c r="B49" s="25">
        <v>791</v>
      </c>
      <c r="C49" s="18" t="s">
        <v>80</v>
      </c>
      <c r="D49" s="18"/>
      <c r="E49" s="33"/>
      <c r="F49" s="35">
        <f>F50</f>
        <v>35000</v>
      </c>
      <c r="G49" s="35">
        <f>G50</f>
        <v>35000</v>
      </c>
      <c r="H49" s="35">
        <f>H50</f>
        <v>35000</v>
      </c>
    </row>
    <row r="50" spans="1:8" ht="41.25" customHeight="1">
      <c r="A50" s="49" t="s">
        <v>11</v>
      </c>
      <c r="B50" s="25">
        <v>791</v>
      </c>
      <c r="C50" s="18" t="s">
        <v>65</v>
      </c>
      <c r="D50" s="18"/>
      <c r="E50" s="15"/>
      <c r="F50" s="35">
        <f t="shared" si="4"/>
        <v>35000</v>
      </c>
      <c r="G50" s="35">
        <f t="shared" si="4"/>
        <v>35000</v>
      </c>
      <c r="H50" s="35">
        <f t="shared" si="4"/>
        <v>35000</v>
      </c>
    </row>
    <row r="51" spans="1:8" ht="36">
      <c r="A51" s="50" t="s">
        <v>71</v>
      </c>
      <c r="B51" s="25">
        <v>791</v>
      </c>
      <c r="C51" s="18" t="s">
        <v>65</v>
      </c>
      <c r="D51" s="18" t="s">
        <v>4</v>
      </c>
      <c r="E51" s="33"/>
      <c r="F51" s="38">
        <v>35000</v>
      </c>
      <c r="G51" s="38">
        <v>35000</v>
      </c>
      <c r="H51" s="38">
        <v>35000</v>
      </c>
    </row>
    <row r="52" spans="1:8" ht="36">
      <c r="A52" s="48" t="s">
        <v>35</v>
      </c>
      <c r="B52" s="19">
        <v>791</v>
      </c>
      <c r="C52" s="24" t="s">
        <v>36</v>
      </c>
      <c r="D52" s="24"/>
      <c r="E52" s="36">
        <f>E53</f>
        <v>40508.140000000014</v>
      </c>
      <c r="F52" s="79">
        <f>F53</f>
        <v>2290627.44</v>
      </c>
      <c r="G52" s="79"/>
      <c r="H52" s="36"/>
    </row>
    <row r="53" spans="1:8" ht="54">
      <c r="A53" s="49" t="s">
        <v>37</v>
      </c>
      <c r="B53" s="25">
        <v>791</v>
      </c>
      <c r="C53" s="18" t="s">
        <v>38</v>
      </c>
      <c r="D53" s="18"/>
      <c r="E53" s="38">
        <f>E54+E56+E58+E60+E62+E64</f>
        <v>40508.140000000014</v>
      </c>
      <c r="F53" s="80">
        <f>F54+F56+F58+F60+F62+F64</f>
        <v>2290627.44</v>
      </c>
      <c r="G53" s="80"/>
      <c r="H53" s="38"/>
    </row>
    <row r="54" spans="1:8" ht="18" customHeight="1">
      <c r="A54" s="49" t="s">
        <v>39</v>
      </c>
      <c r="B54" s="25">
        <v>791</v>
      </c>
      <c r="C54" s="18" t="s">
        <v>40</v>
      </c>
      <c r="D54" s="18"/>
      <c r="E54" s="38">
        <f>E55</f>
        <v>0</v>
      </c>
      <c r="F54" s="80">
        <f>F55</f>
        <v>610100</v>
      </c>
      <c r="G54" s="80"/>
      <c r="H54" s="38"/>
    </row>
    <row r="55" spans="1:8" ht="36">
      <c r="A55" s="50" t="s">
        <v>71</v>
      </c>
      <c r="B55" s="25">
        <v>791</v>
      </c>
      <c r="C55" s="18" t="s">
        <v>40</v>
      </c>
      <c r="D55" s="18" t="s">
        <v>4</v>
      </c>
      <c r="E55" s="16">
        <v>0</v>
      </c>
      <c r="F55" s="81">
        <v>610100</v>
      </c>
      <c r="G55" s="80"/>
      <c r="H55" s="38"/>
    </row>
    <row r="56" spans="1:8" ht="72">
      <c r="A56" s="49" t="s">
        <v>44</v>
      </c>
      <c r="B56" s="25">
        <v>791</v>
      </c>
      <c r="C56" s="18" t="s">
        <v>84</v>
      </c>
      <c r="D56" s="18"/>
      <c r="E56" s="40">
        <f>E57</f>
        <v>40508.14</v>
      </c>
      <c r="F56" s="81">
        <f>F57</f>
        <v>180527.44</v>
      </c>
      <c r="G56" s="80"/>
      <c r="H56" s="38"/>
    </row>
    <row r="57" spans="1:8" ht="36">
      <c r="A57" s="50" t="s">
        <v>71</v>
      </c>
      <c r="B57" s="25">
        <v>791</v>
      </c>
      <c r="C57" s="18" t="s">
        <v>84</v>
      </c>
      <c r="D57" s="18" t="s">
        <v>4</v>
      </c>
      <c r="E57" s="40">
        <v>40508.14</v>
      </c>
      <c r="F57" s="81">
        <v>180527.44</v>
      </c>
      <c r="G57" s="80"/>
      <c r="H57" s="38"/>
    </row>
    <row r="58" spans="1:8" ht="37.5">
      <c r="A58" s="46" t="s">
        <v>109</v>
      </c>
      <c r="B58" s="25">
        <v>791</v>
      </c>
      <c r="C58" s="18" t="s">
        <v>108</v>
      </c>
      <c r="D58" s="18"/>
      <c r="E58" s="40">
        <f>E59</f>
        <v>-1000000</v>
      </c>
      <c r="F58" s="81">
        <f>F59</f>
        <v>0</v>
      </c>
      <c r="G58" s="80"/>
      <c r="H58" s="38"/>
    </row>
    <row r="59" spans="1:8" ht="18.75">
      <c r="A59" s="46" t="s">
        <v>101</v>
      </c>
      <c r="B59" s="25">
        <v>791</v>
      </c>
      <c r="C59" s="18" t="s">
        <v>108</v>
      </c>
      <c r="D59" s="18" t="s">
        <v>4</v>
      </c>
      <c r="E59" s="40">
        <v>-1000000</v>
      </c>
      <c r="F59" s="81">
        <v>0</v>
      </c>
      <c r="G59" s="80"/>
      <c r="H59" s="38"/>
    </row>
    <row r="60" spans="1:8" ht="37.5">
      <c r="A60" s="46" t="s">
        <v>99</v>
      </c>
      <c r="B60" s="25">
        <v>791</v>
      </c>
      <c r="C60" s="18" t="s">
        <v>100</v>
      </c>
      <c r="D60" s="18"/>
      <c r="E60" s="40">
        <f>E61</f>
        <v>1000000</v>
      </c>
      <c r="F60" s="81">
        <f>F61</f>
        <v>1167000</v>
      </c>
      <c r="G60" s="80"/>
      <c r="H60" s="38"/>
    </row>
    <row r="61" spans="1:8" ht="18.75">
      <c r="A61" s="46" t="s">
        <v>101</v>
      </c>
      <c r="B61" s="25">
        <v>791</v>
      </c>
      <c r="C61" s="18" t="s">
        <v>100</v>
      </c>
      <c r="D61" s="18" t="s">
        <v>4</v>
      </c>
      <c r="E61" s="40">
        <v>1000000</v>
      </c>
      <c r="F61" s="81">
        <v>1167000</v>
      </c>
      <c r="G61" s="80"/>
      <c r="H61" s="38"/>
    </row>
    <row r="62" spans="1:8" ht="37.5">
      <c r="A62" s="47" t="s">
        <v>104</v>
      </c>
      <c r="B62" s="25">
        <v>791</v>
      </c>
      <c r="C62" s="18" t="s">
        <v>106</v>
      </c>
      <c r="D62" s="18"/>
      <c r="E62" s="21">
        <f>E63</f>
        <v>0</v>
      </c>
      <c r="F62" s="82">
        <f>F63</f>
        <v>166000</v>
      </c>
      <c r="G62" s="80"/>
      <c r="H62" s="38"/>
    </row>
    <row r="63" spans="1:8" ht="18.75">
      <c r="A63" s="47" t="s">
        <v>101</v>
      </c>
      <c r="B63" s="25">
        <v>791</v>
      </c>
      <c r="C63" s="18" t="s">
        <v>106</v>
      </c>
      <c r="D63" s="18" t="s">
        <v>4</v>
      </c>
      <c r="E63" s="21">
        <v>0</v>
      </c>
      <c r="F63" s="82">
        <v>166000</v>
      </c>
      <c r="G63" s="80"/>
      <c r="H63" s="38"/>
    </row>
    <row r="64" spans="1:8" ht="37.5">
      <c r="A64" s="47" t="s">
        <v>105</v>
      </c>
      <c r="B64" s="25">
        <v>791</v>
      </c>
      <c r="C64" s="18" t="s">
        <v>107</v>
      </c>
      <c r="D64" s="18"/>
      <c r="E64" s="21">
        <f>E65</f>
        <v>0</v>
      </c>
      <c r="F64" s="82">
        <f>F65</f>
        <v>167000</v>
      </c>
      <c r="G64" s="80"/>
      <c r="H64" s="38"/>
    </row>
    <row r="65" spans="1:8" ht="18.75">
      <c r="A65" s="47" t="s">
        <v>101</v>
      </c>
      <c r="B65" s="25">
        <v>791</v>
      </c>
      <c r="C65" s="18" t="s">
        <v>107</v>
      </c>
      <c r="D65" s="18" t="s">
        <v>4</v>
      </c>
      <c r="E65" s="21">
        <v>0</v>
      </c>
      <c r="F65" s="82">
        <v>167000</v>
      </c>
      <c r="G65" s="80"/>
      <c r="H65" s="38"/>
    </row>
    <row r="66" spans="1:8" ht="54">
      <c r="A66" s="48" t="s">
        <v>49</v>
      </c>
      <c r="B66" s="19">
        <v>791</v>
      </c>
      <c r="C66" s="26">
        <v>2300000000</v>
      </c>
      <c r="D66" s="26"/>
      <c r="E66" s="36">
        <f aca="true" t="shared" si="5" ref="E66:H68">E67</f>
        <v>0</v>
      </c>
      <c r="F66" s="79">
        <f t="shared" si="5"/>
        <v>740942.55</v>
      </c>
      <c r="G66" s="79">
        <f t="shared" si="5"/>
        <v>180000</v>
      </c>
      <c r="H66" s="36">
        <f t="shared" si="5"/>
        <v>150000</v>
      </c>
    </row>
    <row r="67" spans="1:8" ht="18">
      <c r="A67" s="49" t="s">
        <v>50</v>
      </c>
      <c r="B67" s="25">
        <v>791</v>
      </c>
      <c r="C67" s="27">
        <v>2300300000</v>
      </c>
      <c r="D67" s="27"/>
      <c r="E67" s="37">
        <f t="shared" si="5"/>
        <v>0</v>
      </c>
      <c r="F67" s="80">
        <f t="shared" si="5"/>
        <v>740942.55</v>
      </c>
      <c r="G67" s="80">
        <f t="shared" si="5"/>
        <v>180000</v>
      </c>
      <c r="H67" s="37">
        <f t="shared" si="5"/>
        <v>150000</v>
      </c>
    </row>
    <row r="68" spans="1:8" ht="18">
      <c r="A68" s="49" t="s">
        <v>51</v>
      </c>
      <c r="B68" s="25">
        <v>791</v>
      </c>
      <c r="C68" s="27">
        <v>2300303560</v>
      </c>
      <c r="D68" s="27"/>
      <c r="E68" s="37">
        <f t="shared" si="5"/>
        <v>0</v>
      </c>
      <c r="F68" s="80">
        <f t="shared" si="5"/>
        <v>740942.55</v>
      </c>
      <c r="G68" s="80">
        <f t="shared" si="5"/>
        <v>180000</v>
      </c>
      <c r="H68" s="37">
        <f t="shared" si="5"/>
        <v>150000</v>
      </c>
    </row>
    <row r="69" spans="1:8" ht="36">
      <c r="A69" s="50" t="s">
        <v>71</v>
      </c>
      <c r="B69" s="25">
        <v>791</v>
      </c>
      <c r="C69" s="27">
        <v>2300303560</v>
      </c>
      <c r="D69" s="27">
        <v>200</v>
      </c>
      <c r="E69" s="41">
        <v>0</v>
      </c>
      <c r="F69" s="81">
        <v>740942.55</v>
      </c>
      <c r="G69" s="80">
        <v>180000</v>
      </c>
      <c r="H69" s="37">
        <v>150000</v>
      </c>
    </row>
    <row r="70" spans="1:8" ht="36">
      <c r="A70" s="48" t="s">
        <v>41</v>
      </c>
      <c r="B70" s="19">
        <v>791</v>
      </c>
      <c r="C70" s="26">
        <v>2400000000</v>
      </c>
      <c r="D70" s="26"/>
      <c r="E70" s="36">
        <f>E71+E78</f>
        <v>-8508.140000000014</v>
      </c>
      <c r="F70" s="79">
        <f>F71+F78</f>
        <v>1152180.9</v>
      </c>
      <c r="G70" s="79">
        <f>G71+G78</f>
        <v>1815000</v>
      </c>
      <c r="H70" s="36">
        <f>H71+H78</f>
        <v>1792000</v>
      </c>
    </row>
    <row r="71" spans="1:8" ht="36">
      <c r="A71" s="49" t="s">
        <v>42</v>
      </c>
      <c r="B71" s="25">
        <v>791</v>
      </c>
      <c r="C71" s="22">
        <v>2400100000</v>
      </c>
      <c r="D71" s="22"/>
      <c r="E71" s="37">
        <f>E72+E74+E76</f>
        <v>-141427.44</v>
      </c>
      <c r="F71" s="80">
        <f>F72+F74+F76</f>
        <v>482952.9</v>
      </c>
      <c r="G71" s="80">
        <f>G72+G74+G76</f>
        <v>1444000</v>
      </c>
      <c r="H71" s="37">
        <f>H72+H74+H76</f>
        <v>1403000</v>
      </c>
    </row>
    <row r="72" spans="1:8" ht="18">
      <c r="A72" s="49" t="s">
        <v>43</v>
      </c>
      <c r="B72" s="25">
        <v>791</v>
      </c>
      <c r="C72" s="22">
        <v>2400106050</v>
      </c>
      <c r="D72" s="22"/>
      <c r="E72" s="41">
        <f>E73</f>
        <v>32000</v>
      </c>
      <c r="F72" s="81">
        <f>F73</f>
        <v>359880.34</v>
      </c>
      <c r="G72" s="80">
        <f>G73</f>
        <v>800000</v>
      </c>
      <c r="H72" s="37">
        <f>H73</f>
        <v>759000</v>
      </c>
    </row>
    <row r="73" spans="1:8" ht="36">
      <c r="A73" s="50" t="s">
        <v>71</v>
      </c>
      <c r="B73" s="25">
        <v>791</v>
      </c>
      <c r="C73" s="22">
        <v>2400106050</v>
      </c>
      <c r="D73" s="18" t="s">
        <v>4</v>
      </c>
      <c r="E73" s="40">
        <v>32000</v>
      </c>
      <c r="F73" s="81">
        <v>359880.34</v>
      </c>
      <c r="G73" s="80">
        <v>800000</v>
      </c>
      <c r="H73" s="37">
        <v>759000</v>
      </c>
    </row>
    <row r="74" spans="1:8" ht="57.75" customHeight="1">
      <c r="A74" s="50" t="s">
        <v>62</v>
      </c>
      <c r="B74" s="25">
        <v>791</v>
      </c>
      <c r="C74" s="22">
        <v>2400172010</v>
      </c>
      <c r="D74" s="22"/>
      <c r="E74" s="39">
        <f>E75</f>
        <v>0</v>
      </c>
      <c r="F74" s="81">
        <f>F75</f>
        <v>0</v>
      </c>
      <c r="G74" s="80">
        <f>G75</f>
        <v>144000</v>
      </c>
      <c r="H74" s="37">
        <f>H75</f>
        <v>144000</v>
      </c>
    </row>
    <row r="75" spans="1:8" ht="36">
      <c r="A75" s="50" t="s">
        <v>71</v>
      </c>
      <c r="B75" s="25">
        <v>791</v>
      </c>
      <c r="C75" s="22">
        <v>2400172010</v>
      </c>
      <c r="D75" s="18" t="s">
        <v>4</v>
      </c>
      <c r="E75" s="39">
        <v>0</v>
      </c>
      <c r="F75" s="81">
        <v>0</v>
      </c>
      <c r="G75" s="80">
        <v>144000</v>
      </c>
      <c r="H75" s="37">
        <v>144000</v>
      </c>
    </row>
    <row r="76" spans="1:8" ht="72">
      <c r="A76" s="49" t="s">
        <v>44</v>
      </c>
      <c r="B76" s="25">
        <v>791</v>
      </c>
      <c r="C76" s="18" t="s">
        <v>45</v>
      </c>
      <c r="D76" s="18"/>
      <c r="E76" s="38">
        <f>E77</f>
        <v>-173427.44</v>
      </c>
      <c r="F76" s="80">
        <f>F77</f>
        <v>123072.56</v>
      </c>
      <c r="G76" s="80">
        <f>G77</f>
        <v>500000</v>
      </c>
      <c r="H76" s="38">
        <f>H77</f>
        <v>500000</v>
      </c>
    </row>
    <row r="77" spans="1:8" ht="36">
      <c r="A77" s="50" t="s">
        <v>71</v>
      </c>
      <c r="B77" s="25">
        <v>791</v>
      </c>
      <c r="C77" s="18" t="s">
        <v>45</v>
      </c>
      <c r="D77" s="18" t="s">
        <v>4</v>
      </c>
      <c r="E77" s="39">
        <v>-173427.44</v>
      </c>
      <c r="F77" s="81">
        <v>123072.56</v>
      </c>
      <c r="G77" s="80">
        <v>500000</v>
      </c>
      <c r="H77" s="38">
        <v>500000</v>
      </c>
    </row>
    <row r="78" spans="1:8" ht="18">
      <c r="A78" s="49" t="s">
        <v>46</v>
      </c>
      <c r="B78" s="25">
        <v>791</v>
      </c>
      <c r="C78" s="22">
        <v>2400200000</v>
      </c>
      <c r="D78" s="18"/>
      <c r="E78" s="37">
        <f>E79+E82</f>
        <v>132919.3</v>
      </c>
      <c r="F78" s="80">
        <f>F79+F82</f>
        <v>669228</v>
      </c>
      <c r="G78" s="80">
        <f aca="true" t="shared" si="6" ref="G78:H80">G79</f>
        <v>371000</v>
      </c>
      <c r="H78" s="37">
        <f t="shared" si="6"/>
        <v>389000</v>
      </c>
    </row>
    <row r="79" spans="1:8" ht="36">
      <c r="A79" s="49" t="s">
        <v>42</v>
      </c>
      <c r="B79" s="25">
        <v>791</v>
      </c>
      <c r="C79" s="22">
        <v>2400206050</v>
      </c>
      <c r="D79" s="18"/>
      <c r="E79" s="37">
        <f>E80</f>
        <v>0</v>
      </c>
      <c r="F79" s="80">
        <f>F80</f>
        <v>472828</v>
      </c>
      <c r="G79" s="80">
        <f t="shared" si="6"/>
        <v>371000</v>
      </c>
      <c r="H79" s="37">
        <f t="shared" si="6"/>
        <v>389000</v>
      </c>
    </row>
    <row r="80" spans="1:8" ht="18">
      <c r="A80" s="49" t="s">
        <v>43</v>
      </c>
      <c r="B80" s="25">
        <v>791</v>
      </c>
      <c r="C80" s="22">
        <v>2400206050</v>
      </c>
      <c r="D80" s="18"/>
      <c r="E80" s="16">
        <f>E81</f>
        <v>0</v>
      </c>
      <c r="F80" s="81">
        <f>F81</f>
        <v>472828</v>
      </c>
      <c r="G80" s="80">
        <f t="shared" si="6"/>
        <v>371000</v>
      </c>
      <c r="H80" s="38">
        <f t="shared" si="6"/>
        <v>389000</v>
      </c>
    </row>
    <row r="81" spans="1:8" ht="36">
      <c r="A81" s="50" t="s">
        <v>71</v>
      </c>
      <c r="B81" s="25">
        <v>791</v>
      </c>
      <c r="C81" s="22">
        <v>2400206050</v>
      </c>
      <c r="D81" s="18" t="s">
        <v>4</v>
      </c>
      <c r="E81" s="39">
        <v>0</v>
      </c>
      <c r="F81" s="81">
        <v>472828</v>
      </c>
      <c r="G81" s="80">
        <v>371000</v>
      </c>
      <c r="H81" s="38">
        <v>389000</v>
      </c>
    </row>
    <row r="82" spans="1:8" ht="72">
      <c r="A82" s="49" t="s">
        <v>44</v>
      </c>
      <c r="B82" s="25">
        <v>791</v>
      </c>
      <c r="C82" s="18" t="s">
        <v>85</v>
      </c>
      <c r="D82" s="18"/>
      <c r="E82" s="39">
        <f>E83</f>
        <v>132919.3</v>
      </c>
      <c r="F82" s="16">
        <f>F83</f>
        <v>196400</v>
      </c>
      <c r="G82" s="38"/>
      <c r="H82" s="38"/>
    </row>
    <row r="83" spans="1:8" ht="36">
      <c r="A83" s="50" t="s">
        <v>71</v>
      </c>
      <c r="B83" s="25">
        <v>791</v>
      </c>
      <c r="C83" s="18" t="s">
        <v>85</v>
      </c>
      <c r="D83" s="18" t="s">
        <v>4</v>
      </c>
      <c r="E83" s="39">
        <v>132919.3</v>
      </c>
      <c r="F83" s="16">
        <v>196400</v>
      </c>
      <c r="G83" s="38"/>
      <c r="H83" s="38"/>
    </row>
    <row r="84" spans="1:8" ht="18">
      <c r="A84" s="48" t="s">
        <v>10</v>
      </c>
      <c r="B84" s="19">
        <v>791</v>
      </c>
      <c r="C84" s="24" t="s">
        <v>28</v>
      </c>
      <c r="D84" s="24"/>
      <c r="E84" s="34">
        <f>E85</f>
        <v>33000</v>
      </c>
      <c r="F84" s="34">
        <f>F85</f>
        <v>426150</v>
      </c>
      <c r="G84" s="34">
        <f>G85</f>
        <v>401300</v>
      </c>
      <c r="H84" s="34">
        <f>H85</f>
        <v>505800</v>
      </c>
    </row>
    <row r="85" spans="1:8" ht="18">
      <c r="A85" s="49" t="s">
        <v>10</v>
      </c>
      <c r="B85" s="25">
        <v>791</v>
      </c>
      <c r="C85" s="22">
        <v>9999900000</v>
      </c>
      <c r="D85" s="18"/>
      <c r="E85" s="38">
        <f>E86+E88+E90+E92+E94+E97</f>
        <v>33000</v>
      </c>
      <c r="F85" s="38">
        <f>F86+F88+F90+F92+F94+F97</f>
        <v>426150</v>
      </c>
      <c r="G85" s="38">
        <f>G86+G88+G90+G92+G94+G97</f>
        <v>401300</v>
      </c>
      <c r="H85" s="38">
        <f>H86+H88+H90+H92+H94+H97</f>
        <v>505800</v>
      </c>
    </row>
    <row r="86" spans="1:8" ht="18">
      <c r="A86" s="50" t="s">
        <v>81</v>
      </c>
      <c r="B86" s="25">
        <v>791</v>
      </c>
      <c r="C86" s="18" t="s">
        <v>82</v>
      </c>
      <c r="D86" s="18"/>
      <c r="E86" s="15"/>
      <c r="F86" s="38">
        <f>F87</f>
        <v>162000</v>
      </c>
      <c r="G86" s="38">
        <f>G87</f>
        <v>78000</v>
      </c>
      <c r="H86" s="38">
        <f>H87</f>
        <v>76000</v>
      </c>
    </row>
    <row r="87" spans="1:8" ht="18">
      <c r="A87" s="50" t="s">
        <v>47</v>
      </c>
      <c r="B87" s="25">
        <v>791</v>
      </c>
      <c r="C87" s="18" t="s">
        <v>82</v>
      </c>
      <c r="D87" s="18" t="s">
        <v>48</v>
      </c>
      <c r="E87" s="15"/>
      <c r="F87" s="38">
        <v>162000</v>
      </c>
      <c r="G87" s="38">
        <v>78000</v>
      </c>
      <c r="H87" s="38">
        <v>76000</v>
      </c>
    </row>
    <row r="88" spans="1:8" ht="18">
      <c r="A88" s="50" t="s">
        <v>57</v>
      </c>
      <c r="B88" s="25">
        <v>791</v>
      </c>
      <c r="C88" s="22">
        <v>9999905870</v>
      </c>
      <c r="D88" s="18"/>
      <c r="E88" s="38">
        <f>E89</f>
        <v>33000</v>
      </c>
      <c r="F88" s="38">
        <f>F89</f>
        <v>41750</v>
      </c>
      <c r="G88" s="38">
        <f>G89</f>
        <v>10000</v>
      </c>
      <c r="H88" s="38">
        <f>H89</f>
        <v>10000</v>
      </c>
    </row>
    <row r="89" spans="1:8" ht="36">
      <c r="A89" s="50" t="s">
        <v>71</v>
      </c>
      <c r="B89" s="25">
        <v>791</v>
      </c>
      <c r="C89" s="22">
        <v>9999905870</v>
      </c>
      <c r="D89" s="18" t="s">
        <v>4</v>
      </c>
      <c r="E89" s="39">
        <v>33000</v>
      </c>
      <c r="F89" s="16">
        <v>41750</v>
      </c>
      <c r="G89" s="38">
        <v>10000</v>
      </c>
      <c r="H89" s="38">
        <v>10000</v>
      </c>
    </row>
    <row r="90" spans="1:8" ht="18">
      <c r="A90" s="49" t="s">
        <v>8</v>
      </c>
      <c r="B90" s="25">
        <v>791</v>
      </c>
      <c r="C90" s="17" t="s">
        <v>26</v>
      </c>
      <c r="D90" s="18"/>
      <c r="E90" s="38"/>
      <c r="F90" s="35">
        <f>F91</f>
        <v>20000</v>
      </c>
      <c r="G90" s="35">
        <f>G91</f>
        <v>20000</v>
      </c>
      <c r="H90" s="35">
        <f>H91</f>
        <v>20000</v>
      </c>
    </row>
    <row r="91" spans="1:8" ht="18">
      <c r="A91" s="49" t="s">
        <v>7</v>
      </c>
      <c r="B91" s="25">
        <v>791</v>
      </c>
      <c r="C91" s="17" t="s">
        <v>26</v>
      </c>
      <c r="D91" s="18" t="s">
        <v>5</v>
      </c>
      <c r="E91" s="38"/>
      <c r="F91" s="35">
        <v>20000</v>
      </c>
      <c r="G91" s="35">
        <v>20000</v>
      </c>
      <c r="H91" s="35">
        <v>20000</v>
      </c>
    </row>
    <row r="92" spans="1:8" ht="36">
      <c r="A92" s="50" t="s">
        <v>95</v>
      </c>
      <c r="B92" s="25">
        <v>791</v>
      </c>
      <c r="C92" s="22">
        <v>9999910470</v>
      </c>
      <c r="D92" s="18"/>
      <c r="E92" s="33">
        <f>E93</f>
        <v>0</v>
      </c>
      <c r="F92" s="38">
        <f>F93</f>
        <v>10000</v>
      </c>
      <c r="G92" s="38"/>
      <c r="H92" s="38"/>
    </row>
    <row r="93" spans="1:8" ht="36">
      <c r="A93" s="50" t="s">
        <v>96</v>
      </c>
      <c r="B93" s="25">
        <v>791</v>
      </c>
      <c r="C93" s="22">
        <v>9999910470</v>
      </c>
      <c r="D93" s="18"/>
      <c r="E93" s="33">
        <v>0</v>
      </c>
      <c r="F93" s="38">
        <v>10000</v>
      </c>
      <c r="G93" s="38"/>
      <c r="H93" s="38"/>
    </row>
    <row r="94" spans="1:8" ht="36">
      <c r="A94" s="50" t="s">
        <v>83</v>
      </c>
      <c r="B94" s="25">
        <v>791</v>
      </c>
      <c r="C94" s="18" t="s">
        <v>54</v>
      </c>
      <c r="D94" s="18"/>
      <c r="E94" s="33"/>
      <c r="F94" s="38">
        <f>F95+F96</f>
        <v>192400</v>
      </c>
      <c r="G94" s="38">
        <f>G95+G96</f>
        <v>196800</v>
      </c>
      <c r="H94" s="38">
        <f>H95+H96</f>
        <v>203500</v>
      </c>
    </row>
    <row r="95" spans="1:8" ht="54">
      <c r="A95" s="50" t="s">
        <v>6</v>
      </c>
      <c r="B95" s="25">
        <v>791</v>
      </c>
      <c r="C95" s="18" t="s">
        <v>54</v>
      </c>
      <c r="D95" s="18" t="s">
        <v>3</v>
      </c>
      <c r="E95" s="33"/>
      <c r="F95" s="38">
        <v>164000</v>
      </c>
      <c r="G95" s="16">
        <v>170400</v>
      </c>
      <c r="H95" s="16">
        <v>177300</v>
      </c>
    </row>
    <row r="96" spans="1:8" ht="36">
      <c r="A96" s="50" t="s">
        <v>71</v>
      </c>
      <c r="B96" s="25">
        <v>791</v>
      </c>
      <c r="C96" s="18" t="s">
        <v>54</v>
      </c>
      <c r="D96" s="18" t="s">
        <v>4</v>
      </c>
      <c r="E96" s="33"/>
      <c r="F96" s="38">
        <v>28400</v>
      </c>
      <c r="G96" s="16">
        <v>26400</v>
      </c>
      <c r="H96" s="16">
        <v>26200</v>
      </c>
    </row>
    <row r="97" spans="1:8" ht="18">
      <c r="A97" s="49" t="s">
        <v>15</v>
      </c>
      <c r="B97" s="25">
        <v>791</v>
      </c>
      <c r="C97" s="18" t="s">
        <v>27</v>
      </c>
      <c r="D97" s="18"/>
      <c r="E97" s="33"/>
      <c r="F97" s="38"/>
      <c r="G97" s="38">
        <f>G98</f>
        <v>96500</v>
      </c>
      <c r="H97" s="38">
        <f>H98</f>
        <v>196300</v>
      </c>
    </row>
    <row r="98" spans="1:8" ht="18">
      <c r="A98" s="51" t="s">
        <v>16</v>
      </c>
      <c r="B98" s="25">
        <v>791</v>
      </c>
      <c r="C98" s="18" t="s">
        <v>27</v>
      </c>
      <c r="D98" s="28" t="s">
        <v>17</v>
      </c>
      <c r="E98" s="33"/>
      <c r="F98" s="38"/>
      <c r="G98" s="38">
        <v>96500</v>
      </c>
      <c r="H98" s="38">
        <v>196300</v>
      </c>
    </row>
    <row r="99" spans="1:8" ht="18.75">
      <c r="A99" s="52"/>
      <c r="C99" s="4"/>
      <c r="G99" s="10"/>
      <c r="H99" s="10"/>
    </row>
    <row r="100" spans="1:8" ht="18.75">
      <c r="A100" s="52"/>
      <c r="C100" s="4"/>
      <c r="F100" s="11"/>
      <c r="G100" s="12"/>
      <c r="H100" s="12"/>
    </row>
    <row r="101" spans="1:8" ht="18.75">
      <c r="A101" s="52"/>
      <c r="C101" s="4"/>
      <c r="F101" s="11"/>
      <c r="G101" s="12"/>
      <c r="H101" s="12"/>
    </row>
    <row r="102" spans="1:8" ht="18.75">
      <c r="A102" s="53" t="s">
        <v>20</v>
      </c>
      <c r="B102" s="3"/>
      <c r="C102" s="4"/>
      <c r="F102" s="13" t="s">
        <v>98</v>
      </c>
      <c r="G102" s="14"/>
      <c r="H102" s="14"/>
    </row>
    <row r="103" ht="18.75">
      <c r="A103" s="52"/>
    </row>
    <row r="104" ht="18.75">
      <c r="A104" s="52"/>
    </row>
  </sheetData>
  <sheetProtection/>
  <mergeCells count="10">
    <mergeCell ref="E10:H10"/>
    <mergeCell ref="A14:A16"/>
    <mergeCell ref="B14:B16"/>
    <mergeCell ref="C14:C16"/>
    <mergeCell ref="D14:D16"/>
    <mergeCell ref="E14:H14"/>
    <mergeCell ref="E15:F15"/>
    <mergeCell ref="G15:G16"/>
    <mergeCell ref="H15:H16"/>
    <mergeCell ref="A12:H12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2018-11-02T02:02:03Z</cp:lastPrinted>
  <dcterms:created xsi:type="dcterms:W3CDTF">2008-10-28T10:40:13Z</dcterms:created>
  <dcterms:modified xsi:type="dcterms:W3CDTF">2018-11-02T02:04:05Z</dcterms:modified>
  <cp:category/>
  <cp:version/>
  <cp:contentType/>
  <cp:contentStatus/>
</cp:coreProperties>
</file>